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antalimfeld/Downloads/"/>
    </mc:Choice>
  </mc:AlternateContent>
  <xr:revisionPtr revIDLastSave="0" documentId="13_ncr:1_{B3B2E436-D186-D240-BFE9-DB02C998E18C}" xr6:coauthVersionLast="47" xr6:coauthVersionMax="47" xr10:uidLastSave="{00000000-0000-0000-0000-000000000000}"/>
  <bookViews>
    <workbookView xWindow="-30120" yWindow="-5280" windowWidth="29340" windowHeight="21240" activeTab="2" xr2:uid="{4D01CF5E-7B22-1A48-81CA-671BA683236E}"/>
  </bookViews>
  <sheets>
    <sheet name="Cover" sheetId="6" r:id="rId1"/>
    <sheet name="How to use" sheetId="2" r:id="rId2"/>
    <sheet name="Yokoy implementation plan" sheetId="3" r:id="rId3"/>
    <sheet name="Hypercare checklist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" i="4" l="1"/>
  <c r="E29" i="4"/>
  <c r="D29" i="4"/>
  <c r="C29" i="4"/>
  <c r="B29" i="4"/>
  <c r="E28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</calcChain>
</file>

<file path=xl/sharedStrings.xml><?xml version="1.0" encoding="utf-8"?>
<sst xmlns="http://schemas.openxmlformats.org/spreadsheetml/2006/main" count="307" uniqueCount="159">
  <si>
    <t>TASK OWNER</t>
  </si>
  <si>
    <t>START DATE</t>
  </si>
  <si>
    <t>DUE DATE</t>
  </si>
  <si>
    <t>DURATION (DAYS)</t>
  </si>
  <si>
    <t>PHASE ONE</t>
  </si>
  <si>
    <t>PHASE TWO</t>
  </si>
  <si>
    <t>PHASE THREE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</si>
  <si>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</si>
  <si>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</si>
  <si>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</si>
  <si>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</si>
  <si>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</si>
  <si>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</si>
  <si>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</si>
  <si>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</si>
  <si>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</si>
  <si>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</si>
  <si>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</si>
  <si>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</si>
  <si>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</si>
  <si>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</si>
  <si>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</si>
  <si>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</si>
  <si>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</si>
  <si>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</si>
  <si>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M</t>
  </si>
  <si>
    <t>T</t>
  </si>
  <si>
    <t>W</t>
  </si>
  <si>
    <t>R</t>
  </si>
  <si>
    <t>F</t>
  </si>
  <si>
    <t>Spend management implementation plan - Template</t>
  </si>
  <si>
    <t xml:space="preserve">In the first tab, you will find the Implementation timeline for the Yokoy suite. Feel free to adjust it to fit your own planning. </t>
  </si>
  <si>
    <t>[Partner name]</t>
  </si>
  <si>
    <t xml:space="preserve">More information: </t>
  </si>
  <si>
    <t>yokoy.io</t>
  </si>
  <si>
    <t>Task ID</t>
  </si>
  <si>
    <t>Task Domain</t>
  </si>
  <si>
    <t>Action</t>
  </si>
  <si>
    <t xml:space="preserve">Action Description </t>
  </si>
  <si>
    <t>We hereby confirm that I/we have understood and completed the necessary "Hypercare" tasks in order to ensure smooth operations while using Yokoy. We understand and acknowledge the following:
- Change requests and other aspects can be added upon request and are billed on an actual-effort basis at an agreed hourly rate. The effort estimate is based on similar projects, and may require a new Order Form.
- We, as the client, are responsible for meeting all regulatory requirements.
- We, as the client, confirm that the Yokoy software is configured correctly. We assume full ownership of maintaining the software configuration to our needs.</t>
  </si>
  <si>
    <t xml:space="preserve">Signature 1  </t>
  </si>
  <si>
    <t>Title</t>
  </si>
  <si>
    <t>Name</t>
  </si>
  <si>
    <t xml:space="preserve">Date   </t>
  </si>
  <si>
    <t>Signature 2</t>
  </si>
  <si>
    <t>Go live date:</t>
  </si>
  <si>
    <t>End of Hypercare date:</t>
  </si>
  <si>
    <t>Project title</t>
  </si>
  <si>
    <t>Project manager</t>
  </si>
  <si>
    <t>[Date]</t>
  </si>
  <si>
    <t>The second tab is the Hypercare checklist. After the implementation and Go-live, the Yokoy team assists you for one more month - this is the Hypercare phase.</t>
  </si>
  <si>
    <t>If you have questions about our implementation timeline, or want to know more about the Yokoy suite's functionality, feel free to contact us.</t>
  </si>
  <si>
    <t>DEPENDENCIES</t>
  </si>
  <si>
    <t>Done</t>
  </si>
  <si>
    <t>In progress</t>
  </si>
  <si>
    <t>Blocked</t>
  </si>
  <si>
    <t xml:space="preserve">We are aware that our general feedback was forwarded to Product Management to analyse an implementation, but no specific timeline and gurantee of implementatn can be given. </t>
  </si>
  <si>
    <t>There are no open points relating back to the onboarding phase or Go-live.</t>
  </si>
  <si>
    <t>For any operational topics and questions (e.g. an user can't login) we contact support@yokoy.ai. We will get a reply within 24 hours.
We know, that our Implementation Manager is after the Hypercare no longer our contact person.</t>
  </si>
  <si>
    <t>For any account related questions (e.g. More licenses needed) we contact accountmanagement@yokoy.ai
We know, that our Implementation Manager is after the Hypercare no longer our contact person.</t>
  </si>
  <si>
    <t>During the Onboarding Project we got trained how to use Yokoy on the different roles: Submitter, Manager, Finance &amp; Admin role.</t>
  </si>
  <si>
    <t xml:space="preserve">We got trained on how to handle transactions and the related matching </t>
  </si>
  <si>
    <t>We know how to setup new items (e.g. VAT rates, categories) in the Admin Menu.</t>
  </si>
  <si>
    <t>We did a training for our employees and showed them the functionalities within the submitter menu. They know how to submitt an expense and how the approval flow works.</t>
  </si>
  <si>
    <t>We did a training for our employees and showed them the functionalities within the assistant menu. They know how to submitt an expense and how the approval flow works.</t>
  </si>
  <si>
    <t>We did a training for our Managers and showed them the functionalities within the manager menu. They know how to approve an expense.</t>
  </si>
  <si>
    <t>We did a training for our Delegates of Managers and showed them the functionalities within the manager menu. They know how to approve an expense.</t>
  </si>
  <si>
    <t>We know where to find the Helpcenter and how to search for topics. Also our employees know that they find first level support there.</t>
  </si>
  <si>
    <t xml:space="preserve">We received from our Implementation Manager manuals for the Finance &amp; Admin Menu. </t>
  </si>
  <si>
    <t>We understand that Yokoy follows the "train the trainer" approach. Therefore the employees contact the dedicated person within our company and not Yokoy directly.</t>
  </si>
  <si>
    <t>We can successfully import users and adjust them.</t>
  </si>
  <si>
    <t>We can successfully export privately paid expenses and they are correctly booked in our ERP. This includes trips, mileage rates and lump sums.</t>
  </si>
  <si>
    <t>We can successfully export transactions paid with the company credit card and they are correctly booked in our ERP.</t>
  </si>
  <si>
    <t>We know how to handle and match credit notes. We can successfully export them and they are correctly booked in our ERP.</t>
  </si>
  <si>
    <t>We have access to the sFTP facility and export of the file via sFTP is working.</t>
  </si>
  <si>
    <t>We have access to the sFTP facility and import of the file via sFTP is working.</t>
  </si>
  <si>
    <t>Ownership [client]</t>
  </si>
  <si>
    <t>Ownership Yokoy</t>
  </si>
  <si>
    <t>Sponsor</t>
  </si>
  <si>
    <t>[Name]</t>
  </si>
  <si>
    <t>Technical lead</t>
  </si>
  <si>
    <t>Dates</t>
  </si>
  <si>
    <t>Go live</t>
  </si>
  <si>
    <t>Target</t>
  </si>
  <si>
    <t>Yokoy implementation - WAVE 1</t>
  </si>
  <si>
    <t>Implementation</t>
  </si>
  <si>
    <t>Project management</t>
  </si>
  <si>
    <t>TASK</t>
  </si>
  <si>
    <t>STEP</t>
  </si>
  <si>
    <t>1.1</t>
  </si>
  <si>
    <t>1.2</t>
  </si>
  <si>
    <t>Kick-off</t>
  </si>
  <si>
    <t>2.1</t>
  </si>
  <si>
    <t>2.2</t>
  </si>
  <si>
    <t>2.3</t>
  </si>
  <si>
    <t>2.5</t>
  </si>
  <si>
    <t>2.4</t>
  </si>
  <si>
    <t>3.1</t>
  </si>
  <si>
    <t>3.2</t>
  </si>
  <si>
    <t>3.3</t>
  </si>
  <si>
    <t>3.4</t>
  </si>
  <si>
    <t>4.1</t>
  </si>
  <si>
    <t>4.2</t>
  </si>
  <si>
    <t>4.3</t>
  </si>
  <si>
    <t>Workstream Yokoy configuration</t>
  </si>
  <si>
    <t>5.1</t>
  </si>
  <si>
    <t>5.2</t>
  </si>
  <si>
    <t>Workstream IT &amp; Security Setup</t>
  </si>
  <si>
    <t>Status [Not started, In progress, Done, Blocked]</t>
  </si>
  <si>
    <t>Not started</t>
  </si>
  <si>
    <t>STATUS [Not started, In progress, Done, Blocked]</t>
  </si>
  <si>
    <t>6.1</t>
  </si>
  <si>
    <t>6.2</t>
  </si>
  <si>
    <t>6.3</t>
  </si>
  <si>
    <t>6.4</t>
  </si>
  <si>
    <t>6.5</t>
  </si>
  <si>
    <t>Testing &amp; Training</t>
  </si>
  <si>
    <t>7.1</t>
  </si>
  <si>
    <t>7.2</t>
  </si>
  <si>
    <t>7.3</t>
  </si>
  <si>
    <t>7.4</t>
  </si>
  <si>
    <t>Change requests</t>
  </si>
  <si>
    <t>CR</t>
  </si>
  <si>
    <t>CR1</t>
  </si>
  <si>
    <t>CR2</t>
  </si>
  <si>
    <t>CR3</t>
  </si>
  <si>
    <t>CR4</t>
  </si>
  <si>
    <t>[Description]</t>
  </si>
  <si>
    <t>COMMENTS</t>
  </si>
  <si>
    <t>DELIVERABLES</t>
  </si>
  <si>
    <t>Weekly project updates &amp; admin</t>
  </si>
  <si>
    <t>Define business/finance settings for Yokoy</t>
  </si>
  <si>
    <t>Definition of the required master data (user + cost objects)</t>
  </si>
  <si>
    <t>Validation of business requirements by Yokoy, Q&amp;A</t>
  </si>
  <si>
    <t>Configuration of customer-specific features and configuration of Yokoy Test (sandbox)</t>
  </si>
  <si>
    <t>Definition &amp; Setup Approval Flow Expenses</t>
  </si>
  <si>
    <t>Workstream configuration interfaces</t>
  </si>
  <si>
    <t>Definition system architecture</t>
  </si>
  <si>
    <t>ERP interface (cost objects &amp; user data)</t>
  </si>
  <si>
    <t>ERP interface (expense accounting)</t>
  </si>
  <si>
    <t>Archiving expense receipts</t>
  </si>
  <si>
    <t xml:space="preserve">Workstream credit card integration </t>
  </si>
  <si>
    <t>Inquiry to credit card provider</t>
  </si>
  <si>
    <t>Data receipt from credit card providers with data control</t>
  </si>
  <si>
    <t>Set up import credit card data in Yokoy</t>
  </si>
  <si>
    <t>IT whitelisting of Yokoy domains</t>
  </si>
  <si>
    <t>Setting up SSO</t>
  </si>
  <si>
    <t>Back office training</t>
  </si>
  <si>
    <t>Testing workflow in sandbox &amp; sign-off</t>
  </si>
  <si>
    <t>Testing ERP data flow &amp; sign-off (cost objects and user data)</t>
  </si>
  <si>
    <t>Testing ERP data flow &amp; sign-off (expense accounting)</t>
  </si>
  <si>
    <t>Testing approval flow expenses</t>
  </si>
  <si>
    <t>Workstream shift into production/go-live</t>
  </si>
  <si>
    <t>Configuration of customer-specific features and configuration of Yokoy production</t>
  </si>
  <si>
    <t>Deployment into ERP production</t>
  </si>
  <si>
    <t>Deployment in the prod by Yokoy</t>
  </si>
  <si>
    <t>Go-live support</t>
  </si>
  <si>
    <t>Sample Yokoy implementation plan</t>
  </si>
  <si>
    <t>Sample Hypercare checklist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</si>
</sst>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dd/mm/yy;@"/>
  </numFmts>
  <fonts count="46" x14ac:knownFonts="1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name val="Poppins"/>
    </font>
    <font>
      <b/>
      <sz val="11"/>
      <color rgb="FF0B5394"/>
      <name val="Poppins"/>
    </font>
    <font>
      <sz val="10"/>
      <name val="Poppins"/>
    </font>
    <font>
      <sz val="11"/>
      <color rgb="FF000000"/>
      <name val="Poppins"/>
    </font>
    <font>
      <sz val="11"/>
      <color rgb="FFFFFFFF"/>
      <name val="Poppins"/>
    </font>
    <font>
      <sz val="11"/>
      <color rgb="FF999999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rgb="FFFFFFFF"/>
      <name val="Arial"/>
      <family val="2"/>
    </font>
    <font>
      <sz val="10"/>
      <color rgb="FF999999"/>
      <name val="Roboto"/>
    </font>
    <font>
      <sz val="11"/>
      <name val="Roboto"/>
    </font>
    <font>
      <sz val="11"/>
      <color rgb="FF000000"/>
      <name val="Roboto"/>
    </font>
    <font>
      <b/>
      <sz val="30"/>
      <color theme="4" tint="-0.249977111117893"/>
      <name val="Arial"/>
      <family val="2"/>
    </font>
    <font>
      <sz val="48"/>
      <color theme="0"/>
      <name val="Prospectus Pro L SemiBold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0"/>
      <name val="Century Gothic"/>
      <family val="1"/>
    </font>
    <font>
      <sz val="12"/>
      <color theme="1"/>
      <name val="Century Gothic"/>
      <family val="1"/>
    </font>
    <font>
      <b/>
      <sz val="12"/>
      <color theme="1"/>
      <name val="Century Gothic"/>
      <family val="1"/>
    </font>
    <font>
      <sz val="12"/>
      <color rgb="FFFF0000"/>
      <name val="Century Gothic"/>
      <family val="1"/>
    </font>
    <font>
      <sz val="10"/>
      <color theme="1"/>
      <name val="Century Gothic"/>
      <family val="1"/>
    </font>
    <font>
      <sz val="14"/>
      <color rgb="FF122B62"/>
      <name val="Calibri"/>
      <family val="2"/>
      <scheme val="minor"/>
    </font>
    <font>
      <b/>
      <sz val="14"/>
      <color rgb="FF122B62"/>
      <name val="Calibri"/>
      <family val="2"/>
      <scheme val="minor"/>
    </font>
    <font>
      <sz val="10"/>
      <color rgb="FF122B62"/>
      <name val="Calibri"/>
      <family val="2"/>
      <scheme val="minor"/>
    </font>
    <font>
      <b/>
      <sz val="12"/>
      <color rgb="FF122B62"/>
      <name val="Calibri"/>
      <family val="2"/>
      <scheme val="minor"/>
    </font>
    <font>
      <sz val="12"/>
      <color rgb="FF122B62"/>
      <name val="Calibri"/>
      <family val="2"/>
      <scheme val="minor"/>
    </font>
    <font>
      <b/>
      <sz val="30"/>
      <color theme="4" tint="-0.249977111117893"/>
      <name val="Prospectus Pro L SemiBold"/>
    </font>
    <font>
      <b/>
      <sz val="9"/>
      <color rgb="FF122B62"/>
      <name val="Calibri"/>
      <family val="2"/>
      <scheme val="minor"/>
    </font>
    <font>
      <b/>
      <sz val="14"/>
      <color theme="0"/>
      <name val="Calibri"/>
      <family val="2"/>
    </font>
    <font>
      <sz val="11"/>
      <color rgb="FF0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48"/>
      <color rgb="FF122B62"/>
      <name val="Prospectus Pro L SemiBold"/>
    </font>
    <font>
      <sz val="28"/>
      <color rgb="FF122B62"/>
      <name val="Prospectus Pro L SemiBold"/>
    </font>
    <font>
      <sz val="16"/>
      <color rgb="FF122B62"/>
      <name val="Calibri"/>
      <family val="2"/>
      <scheme val="minor"/>
    </font>
    <font>
      <u/>
      <sz val="16"/>
      <color rgb="FF122B6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122B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22B62"/>
        <bgColor rgb="FFB3D8BC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22B62"/>
        <bgColor rgb="FF222A35"/>
      </patternFill>
    </fill>
    <fill>
      <patternFill patternType="solid">
        <fgColor rgb="FF122B62"/>
        <bgColor rgb="FFFFFFFF"/>
      </patternFill>
    </fill>
    <fill>
      <patternFill patternType="solid">
        <fgColor theme="8" tint="0.79998168889431442"/>
        <bgColor rgb="FFEFEFEF"/>
      </patternFill>
    </fill>
    <fill>
      <patternFill patternType="solid">
        <fgColor rgb="FF122B62"/>
        <bgColor rgb="FFCCCCCC"/>
      </patternFill>
    </fill>
    <fill>
      <patternFill patternType="solid">
        <fgColor theme="0"/>
        <bgColor rgb="FF99999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F6448"/>
      </patternFill>
    </fill>
    <fill>
      <patternFill patternType="solid">
        <fgColor theme="8" tint="0.79998168889431442"/>
        <bgColor rgb="FFD9D9D9"/>
      </patternFill>
    </fill>
    <fill>
      <patternFill patternType="solid">
        <fgColor rgb="FFDDEBF7"/>
        <bgColor rgb="FFEFEFEF"/>
      </patternFill>
    </fill>
  </fills>
  <borders count="22">
    <border>
      <left/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CCCCCC"/>
      </right>
      <top/>
      <bottom/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/>
      <right/>
      <top/>
      <bottom style="thin">
        <color rgb="FFB7B7B7"/>
      </bottom>
      <diagonal/>
    </border>
    <border>
      <left/>
      <right/>
      <top/>
      <bottom style="thin">
        <color theme="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B7B7B7"/>
      </left>
      <right/>
      <top/>
      <bottom style="thin">
        <color rgb="FFB7B7B7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61">
    <xf numFmtId="0" fontId="0" fillId="0" borderId="0" xfId="0"/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5" fillId="5" borderId="0" xfId="0" applyFont="1" applyFill="1" applyAlignment="1">
      <alignment vertical="center" wrapText="1"/>
    </xf>
    <xf numFmtId="0" fontId="4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vertical="center"/>
    </xf>
    <xf numFmtId="0" fontId="6" fillId="5" borderId="0" xfId="0" applyFont="1" applyFill="1" applyAlignment="1">
      <alignment horizontal="left" vertical="center"/>
    </xf>
    <xf numFmtId="0" fontId="8" fillId="6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0" fontId="9" fillId="6" borderId="0" xfId="0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0" fillId="5" borderId="0" xfId="0" applyFill="1"/>
    <xf numFmtId="0" fontId="11" fillId="5" borderId="0" xfId="0" applyFont="1" applyFill="1" applyAlignment="1">
      <alignment vertical="center"/>
    </xf>
    <xf numFmtId="0" fontId="12" fillId="6" borderId="0" xfId="0" applyFont="1" applyFill="1" applyAlignment="1">
      <alignment vertical="top" wrapText="1"/>
    </xf>
    <xf numFmtId="0" fontId="13" fillId="5" borderId="0" xfId="0" applyFont="1" applyFill="1" applyAlignment="1">
      <alignment vertical="center"/>
    </xf>
    <xf numFmtId="14" fontId="12" fillId="5" borderId="0" xfId="0" applyNumberFormat="1" applyFont="1" applyFill="1" applyAlignment="1">
      <alignment horizontal="left" vertical="center"/>
    </xf>
    <xf numFmtId="0" fontId="12" fillId="5" borderId="0" xfId="0" applyFont="1" applyFill="1" applyAlignment="1">
      <alignment horizontal="left" vertical="center"/>
    </xf>
    <xf numFmtId="0" fontId="14" fillId="6" borderId="0" xfId="0" applyFont="1" applyFill="1" applyAlignment="1">
      <alignment vertical="center"/>
    </xf>
    <xf numFmtId="0" fontId="14" fillId="6" borderId="0" xfId="0" applyFont="1" applyFill="1" applyAlignment="1">
      <alignment horizontal="center" vertical="center"/>
    </xf>
    <xf numFmtId="0" fontId="20" fillId="5" borderId="0" xfId="0" applyFont="1" applyFill="1"/>
    <xf numFmtId="0" fontId="21" fillId="5" borderId="0" xfId="0" applyFont="1" applyFill="1"/>
    <xf numFmtId="0" fontId="24" fillId="5" borderId="0" xfId="0" applyFont="1" applyFill="1"/>
    <xf numFmtId="0" fontId="21" fillId="5" borderId="0" xfId="0" applyFont="1" applyFill="1" applyAlignment="1">
      <alignment horizontal="center"/>
    </xf>
    <xf numFmtId="0" fontId="17" fillId="5" borderId="0" xfId="0" applyFont="1" applyFill="1"/>
    <xf numFmtId="0" fontId="25" fillId="5" borderId="0" xfId="0" applyFont="1" applyFill="1"/>
    <xf numFmtId="0" fontId="22" fillId="5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center"/>
    </xf>
    <xf numFmtId="0" fontId="26" fillId="5" borderId="1" xfId="0" applyFont="1" applyFill="1" applyBorder="1" applyAlignment="1">
      <alignment horizontal="left" vertical="center"/>
    </xf>
    <xf numFmtId="0" fontId="29" fillId="6" borderId="0" xfId="0" applyFont="1" applyFill="1" applyAlignment="1">
      <alignment vertical="center"/>
    </xf>
    <xf numFmtId="0" fontId="29" fillId="5" borderId="0" xfId="0" applyFont="1" applyFill="1" applyAlignment="1">
      <alignment vertical="center"/>
    </xf>
    <xf numFmtId="0" fontId="25" fillId="5" borderId="1" xfId="0" applyFont="1" applyFill="1" applyBorder="1" applyAlignment="1">
      <alignment horizontal="left" vertical="center"/>
    </xf>
    <xf numFmtId="0" fontId="3" fillId="5" borderId="0" xfId="0" applyFont="1" applyFill="1"/>
    <xf numFmtId="0" fontId="0" fillId="0" borderId="0" xfId="0" applyAlignment="1">
      <alignment horizontal="center"/>
    </xf>
    <xf numFmtId="0" fontId="30" fillId="2" borderId="8" xfId="0" applyFont="1" applyFill="1" applyBorder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24" fillId="5" borderId="0" xfId="0" applyFont="1" applyFill="1" applyProtection="1">
      <protection locked="0"/>
    </xf>
    <xf numFmtId="0" fontId="30" fillId="2" borderId="8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center" vertical="center"/>
      <protection locked="0"/>
    </xf>
    <xf numFmtId="0" fontId="15" fillId="2" borderId="0" xfId="0" applyFont="1" applyFill="1" applyAlignment="1">
      <alignment horizontal="center" vertical="center"/>
    </xf>
    <xf numFmtId="0" fontId="26" fillId="8" borderId="12" xfId="0" applyFont="1" applyFill="1" applyBorder="1" applyAlignment="1">
      <alignment horizontal="center" vertical="top"/>
    </xf>
    <xf numFmtId="0" fontId="23" fillId="5" borderId="0" xfId="0" applyFont="1" applyFill="1" applyAlignment="1">
      <alignment horizontal="center"/>
    </xf>
    <xf numFmtId="0" fontId="18" fillId="5" borderId="0" xfId="0" applyFont="1" applyFill="1"/>
    <xf numFmtId="49" fontId="25" fillId="8" borderId="10" xfId="0" applyNumberFormat="1" applyFont="1" applyFill="1" applyBorder="1" applyAlignment="1">
      <alignment horizontal="left" wrapText="1" readingOrder="1"/>
    </xf>
    <xf numFmtId="0" fontId="26" fillId="9" borderId="10" xfId="0" applyFont="1" applyFill="1" applyBorder="1" applyAlignment="1">
      <alignment horizontal="center" wrapText="1"/>
    </xf>
    <xf numFmtId="0" fontId="25" fillId="5" borderId="10" xfId="0" applyFont="1" applyFill="1" applyBorder="1" applyAlignment="1">
      <alignment horizontal="center" wrapText="1"/>
    </xf>
    <xf numFmtId="0" fontId="17" fillId="5" borderId="0" xfId="0" applyFont="1" applyFill="1" applyAlignment="1" applyProtection="1">
      <alignment horizontal="center" vertical="center"/>
      <protection locked="0"/>
    </xf>
    <xf numFmtId="0" fontId="26" fillId="5" borderId="0" xfId="0" applyFont="1" applyFill="1" applyAlignment="1">
      <alignment horizontal="center"/>
    </xf>
    <xf numFmtId="0" fontId="22" fillId="5" borderId="0" xfId="0" applyFont="1" applyFill="1" applyAlignment="1">
      <alignment horizontal="left" vertical="center" wrapText="1"/>
    </xf>
    <xf numFmtId="0" fontId="22" fillId="5" borderId="0" xfId="0" applyFont="1" applyFill="1" applyAlignment="1">
      <alignment horizontal="left" wrapText="1"/>
    </xf>
    <xf numFmtId="0" fontId="25" fillId="5" borderId="10" xfId="0" applyFont="1" applyFill="1" applyBorder="1" applyAlignment="1">
      <alignment horizontal="left" wrapText="1"/>
    </xf>
    <xf numFmtId="0" fontId="26" fillId="5" borderId="0" xfId="0" applyFont="1" applyFill="1" applyAlignment="1">
      <alignment horizontal="left" wrapText="1"/>
    </xf>
    <xf numFmtId="0" fontId="25" fillId="5" borderId="0" xfId="0" applyFont="1" applyFill="1" applyAlignment="1">
      <alignment horizontal="left" vertical="center" wrapText="1"/>
    </xf>
    <xf numFmtId="0" fontId="26" fillId="5" borderId="0" xfId="0" applyFont="1" applyFill="1" applyAlignment="1">
      <alignment horizontal="left" vertical="center" wrapText="1"/>
    </xf>
    <xf numFmtId="0" fontId="25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left" vertical="center"/>
    </xf>
    <xf numFmtId="49" fontId="25" fillId="8" borderId="0" xfId="0" applyNumberFormat="1" applyFont="1" applyFill="1" applyAlignment="1">
      <alignment horizontal="left" wrapText="1" readingOrder="1"/>
    </xf>
    <xf numFmtId="0" fontId="25" fillId="5" borderId="0" xfId="0" applyFont="1" applyFill="1" applyAlignment="1">
      <alignment horizontal="center" wrapText="1"/>
    </xf>
    <xf numFmtId="0" fontId="25" fillId="5" borderId="0" xfId="0" applyFont="1" applyFill="1" applyAlignment="1">
      <alignment horizontal="left" wrapText="1"/>
    </xf>
    <xf numFmtId="0" fontId="26" fillId="5" borderId="12" xfId="0" applyFont="1" applyFill="1" applyBorder="1" applyAlignment="1">
      <alignment horizontal="left" vertical="center" wrapText="1"/>
    </xf>
    <xf numFmtId="0" fontId="26" fillId="5" borderId="14" xfId="0" applyFont="1" applyFill="1" applyBorder="1" applyAlignment="1">
      <alignment horizontal="left" vertical="center"/>
    </xf>
    <xf numFmtId="0" fontId="25" fillId="5" borderId="15" xfId="0" applyFont="1" applyFill="1" applyBorder="1" applyAlignment="1">
      <alignment horizontal="left" vertical="center"/>
    </xf>
    <xf numFmtId="0" fontId="25" fillId="5" borderId="15" xfId="0" applyFont="1" applyFill="1" applyBorder="1" applyAlignment="1">
      <alignment horizont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25" fillId="5" borderId="1" xfId="0" applyFont="1" applyFill="1" applyBorder="1" applyAlignment="1">
      <alignment vertical="center"/>
    </xf>
    <xf numFmtId="0" fontId="25" fillId="5" borderId="1" xfId="0" applyFont="1" applyFill="1" applyBorder="1" applyAlignment="1">
      <alignment horizontal="center" vertical="center"/>
    </xf>
    <xf numFmtId="0" fontId="28" fillId="14" borderId="0" xfId="0" applyFont="1" applyFill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/>
    </xf>
    <xf numFmtId="0" fontId="26" fillId="17" borderId="10" xfId="0" applyFont="1" applyFill="1" applyBorder="1" applyAlignment="1">
      <alignment horizontal="center" wrapText="1"/>
    </xf>
    <xf numFmtId="165" fontId="39" fillId="12" borderId="9" xfId="0" applyNumberFormat="1" applyFont="1" applyFill="1" applyBorder="1" applyAlignment="1">
      <alignment horizontal="left" vertical="center" wrapText="1"/>
    </xf>
    <xf numFmtId="165" fontId="39" fillId="12" borderId="9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1" fillId="15" borderId="17" xfId="0" applyFont="1" applyFill="1" applyBorder="1" applyAlignment="1">
      <alignment horizontal="center" vertical="center" wrapText="1"/>
    </xf>
    <xf numFmtId="0" fontId="1" fillId="15" borderId="17" xfId="0" applyFont="1" applyFill="1" applyBorder="1" applyAlignment="1">
      <alignment vertical="center"/>
    </xf>
    <xf numFmtId="0" fontId="1" fillId="15" borderId="17" xfId="0" applyFont="1" applyFill="1" applyBorder="1" applyAlignment="1">
      <alignment vertical="center" wrapText="1"/>
    </xf>
    <xf numFmtId="0" fontId="41" fillId="15" borderId="17" xfId="0" applyFont="1" applyFill="1" applyBorder="1" applyAlignment="1">
      <alignment horizontal="center" vertical="center" wrapText="1"/>
    </xf>
    <xf numFmtId="0" fontId="2" fillId="5" borderId="17" xfId="0" applyFont="1" applyFill="1" applyBorder="1"/>
    <xf numFmtId="0" fontId="2" fillId="0" borderId="17" xfId="0" applyFont="1" applyBorder="1"/>
    <xf numFmtId="0" fontId="29" fillId="0" borderId="17" xfId="0" applyFont="1" applyBorder="1" applyAlignment="1">
      <alignment horizontal="left" vertical="center" wrapText="1"/>
    </xf>
    <xf numFmtId="0" fontId="28" fillId="0" borderId="17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5" borderId="17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14" fontId="29" fillId="0" borderId="17" xfId="0" applyNumberFormat="1" applyFont="1" applyBorder="1" applyAlignment="1">
      <alignment horizontal="left" vertical="center" wrapText="1"/>
    </xf>
    <xf numFmtId="9" fontId="28" fillId="16" borderId="17" xfId="0" applyNumberFormat="1" applyFont="1" applyFill="1" applyBorder="1" applyAlignment="1">
      <alignment horizontal="center" vertical="center"/>
    </xf>
    <xf numFmtId="164" fontId="28" fillId="5" borderId="17" xfId="0" applyNumberFormat="1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center" vertical="center"/>
    </xf>
    <xf numFmtId="0" fontId="29" fillId="5" borderId="17" xfId="0" applyFont="1" applyFill="1" applyBorder="1"/>
    <xf numFmtId="0" fontId="29" fillId="0" borderId="17" xfId="0" applyFont="1" applyBorder="1"/>
    <xf numFmtId="9" fontId="28" fillId="5" borderId="17" xfId="0" applyNumberFormat="1" applyFont="1" applyFill="1" applyBorder="1" applyAlignment="1">
      <alignment horizontal="center" vertical="center"/>
    </xf>
    <xf numFmtId="164" fontId="28" fillId="16" borderId="17" xfId="0" applyNumberFormat="1" applyFont="1" applyFill="1" applyBorder="1" applyAlignment="1">
      <alignment horizontal="center" vertical="center"/>
    </xf>
    <xf numFmtId="0" fontId="28" fillId="16" borderId="17" xfId="0" applyFont="1" applyFill="1" applyBorder="1" applyAlignment="1">
      <alignment horizontal="center" vertical="center"/>
    </xf>
    <xf numFmtId="0" fontId="28" fillId="0" borderId="17" xfId="0" applyFont="1" applyBorder="1" applyAlignment="1">
      <alignment horizontal="left" vertical="center" wrapText="1"/>
    </xf>
    <xf numFmtId="0" fontId="29" fillId="8" borderId="17" xfId="0" applyFont="1" applyFill="1" applyBorder="1" applyAlignment="1">
      <alignment horizontal="left" vertical="center" wrapText="1"/>
    </xf>
    <xf numFmtId="14" fontId="28" fillId="0" borderId="17" xfId="0" applyNumberFormat="1" applyFont="1" applyBorder="1" applyAlignment="1">
      <alignment horizontal="left" vertical="center" wrapText="1"/>
    </xf>
    <xf numFmtId="9" fontId="28" fillId="0" borderId="17" xfId="0" applyNumberFormat="1" applyFont="1" applyBorder="1" applyAlignment="1">
      <alignment horizontal="center" vertical="center"/>
    </xf>
    <xf numFmtId="164" fontId="28" fillId="0" borderId="17" xfId="0" applyNumberFormat="1" applyFont="1" applyBorder="1" applyAlignment="1">
      <alignment horizontal="center" vertical="center"/>
    </xf>
    <xf numFmtId="0" fontId="0" fillId="5" borderId="17" xfId="0" applyFill="1" applyBorder="1"/>
    <xf numFmtId="0" fontId="0" fillId="0" borderId="17" xfId="0" applyBorder="1"/>
    <xf numFmtId="0" fontId="38" fillId="0" borderId="17" xfId="0" applyFont="1" applyBorder="1"/>
    <xf numFmtId="0" fontId="0" fillId="0" borderId="17" xfId="0" applyBorder="1" applyAlignment="1">
      <alignment horizontal="center"/>
    </xf>
    <xf numFmtId="0" fontId="1" fillId="15" borderId="18" xfId="0" applyFont="1" applyFill="1" applyBorder="1" applyAlignment="1">
      <alignment horizontal="left" vertical="center" wrapText="1"/>
    </xf>
    <xf numFmtId="0" fontId="29" fillId="0" borderId="18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0" fillId="0" borderId="18" xfId="0" applyBorder="1"/>
    <xf numFmtId="0" fontId="33" fillId="5" borderId="0" xfId="0" applyFont="1" applyFill="1" applyAlignment="1">
      <alignment vertical="center"/>
    </xf>
    <xf numFmtId="0" fontId="36" fillId="5" borderId="0" xfId="0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7" borderId="17" xfId="0" applyFont="1" applyFill="1" applyBorder="1"/>
    <xf numFmtId="0" fontId="1" fillId="15" borderId="17" xfId="0" applyFont="1" applyFill="1" applyBorder="1" applyAlignment="1">
      <alignment horizontal="center" vertical="center"/>
    </xf>
    <xf numFmtId="164" fontId="1" fillId="15" borderId="17" xfId="0" applyNumberFormat="1" applyFont="1" applyFill="1" applyBorder="1" applyAlignment="1">
      <alignment horizontal="center" vertical="center"/>
    </xf>
    <xf numFmtId="3" fontId="1" fillId="15" borderId="17" xfId="0" applyNumberFormat="1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vertical="center"/>
    </xf>
    <xf numFmtId="0" fontId="29" fillId="17" borderId="0" xfId="0" applyFont="1" applyFill="1"/>
    <xf numFmtId="0" fontId="29" fillId="2" borderId="17" xfId="0" applyFont="1" applyFill="1" applyBorder="1" applyAlignment="1">
      <alignment horizontal="left" vertical="center" wrapText="1"/>
    </xf>
    <xf numFmtId="0" fontId="29" fillId="8" borderId="17" xfId="0" applyFont="1" applyFill="1" applyBorder="1" applyAlignment="1">
      <alignment horizontal="left" vertical="center" wrapText="1" readingOrder="1"/>
    </xf>
    <xf numFmtId="0" fontId="16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29" fillId="0" borderId="0" xfId="0" applyFont="1"/>
    <xf numFmtId="0" fontId="43" fillId="0" borderId="0" xfId="0" applyFont="1" applyAlignment="1">
      <alignment horizontal="left" vertical="center"/>
    </xf>
    <xf numFmtId="0" fontId="25" fillId="0" borderId="0" xfId="0" applyFont="1" applyAlignment="1">
      <alignment wrapText="1"/>
    </xf>
    <xf numFmtId="0" fontId="44" fillId="0" borderId="0" xfId="0" applyFont="1"/>
    <xf numFmtId="0" fontId="45" fillId="0" borderId="0" xfId="1" applyFont="1" applyFill="1"/>
    <xf numFmtId="0" fontId="45" fillId="0" borderId="0" xfId="1" applyFont="1" applyFill="1" applyAlignment="1">
      <alignment horizontal="left" vertical="top" wrapText="1"/>
    </xf>
    <xf numFmtId="0" fontId="44" fillId="0" borderId="0" xfId="0" applyFont="1" applyAlignment="1">
      <alignment horizontal="left" vertical="top" wrapText="1"/>
    </xf>
    <xf numFmtId="0" fontId="31" fillId="19" borderId="3" xfId="0" applyFont="1" applyFill="1" applyBorder="1" applyAlignment="1">
      <alignment horizontal="center" vertical="center"/>
    </xf>
    <xf numFmtId="0" fontId="27" fillId="11" borderId="4" xfId="0" applyFont="1" applyFill="1" applyBorder="1"/>
    <xf numFmtId="0" fontId="27" fillId="11" borderId="5" xfId="0" applyFont="1" applyFill="1" applyBorder="1"/>
    <xf numFmtId="0" fontId="26" fillId="6" borderId="19" xfId="0" applyFont="1" applyFill="1" applyBorder="1" applyAlignment="1">
      <alignment horizontal="left" vertical="center"/>
    </xf>
    <xf numFmtId="0" fontId="26" fillId="5" borderId="19" xfId="0" applyFont="1" applyFill="1" applyBorder="1" applyAlignment="1">
      <alignment horizontal="left" vertical="center"/>
    </xf>
    <xf numFmtId="0" fontId="31" fillId="18" borderId="7" xfId="0" applyFont="1" applyFill="1" applyBorder="1" applyAlignment="1">
      <alignment horizontal="center" vertical="center"/>
    </xf>
    <xf numFmtId="0" fontId="34" fillId="10" borderId="0" xfId="0" applyFont="1" applyFill="1" applyAlignment="1">
      <alignment horizontal="center" vertical="center"/>
    </xf>
    <xf numFmtId="0" fontId="0" fillId="7" borderId="0" xfId="0" applyFill="1"/>
    <xf numFmtId="0" fontId="35" fillId="7" borderId="2" xfId="0" applyFont="1" applyFill="1" applyBorder="1"/>
    <xf numFmtId="0" fontId="30" fillId="2" borderId="0" xfId="0" applyFont="1" applyFill="1" applyAlignment="1">
      <alignment horizontal="left" vertical="center"/>
    </xf>
    <xf numFmtId="0" fontId="30" fillId="2" borderId="8" xfId="0" applyFont="1" applyFill="1" applyBorder="1" applyAlignment="1">
      <alignment horizontal="left" vertical="center"/>
    </xf>
    <xf numFmtId="0" fontId="28" fillId="20" borderId="0" xfId="0" applyFont="1" applyFill="1" applyAlignment="1">
      <alignment horizontal="center" vertical="center" wrapText="1"/>
    </xf>
    <xf numFmtId="0" fontId="26" fillId="5" borderId="1" xfId="0" applyFont="1" applyFill="1" applyBorder="1" applyAlignment="1">
      <alignment horizontal="left" vertical="center"/>
    </xf>
    <xf numFmtId="0" fontId="28" fillId="14" borderId="0" xfId="0" applyFont="1" applyFill="1" applyAlignment="1">
      <alignment horizontal="center" vertical="center" wrapText="1"/>
    </xf>
    <xf numFmtId="0" fontId="28" fillId="11" borderId="0" xfId="0" applyFont="1" applyFill="1" applyAlignment="1">
      <alignment horizontal="center"/>
    </xf>
    <xf numFmtId="0" fontId="28" fillId="11" borderId="0" xfId="0" applyFont="1" applyFill="1"/>
    <xf numFmtId="0" fontId="32" fillId="13" borderId="11" xfId="0" applyFont="1" applyFill="1" applyBorder="1" applyAlignment="1">
      <alignment horizontal="left" vertical="center"/>
    </xf>
    <xf numFmtId="0" fontId="34" fillId="10" borderId="21" xfId="0" applyFont="1" applyFill="1" applyBorder="1" applyAlignment="1">
      <alignment horizontal="center" vertical="center"/>
    </xf>
    <xf numFmtId="0" fontId="34" fillId="10" borderId="7" xfId="0" applyFont="1" applyFill="1" applyBorder="1" applyAlignment="1">
      <alignment horizontal="center" vertical="center"/>
    </xf>
    <xf numFmtId="14" fontId="26" fillId="5" borderId="19" xfId="0" applyNumberFormat="1" applyFont="1" applyFill="1" applyBorder="1" applyAlignment="1">
      <alignment horizontal="center" vertical="center"/>
    </xf>
    <xf numFmtId="0" fontId="32" fillId="13" borderId="0" xfId="0" applyFont="1" applyFill="1" applyAlignment="1">
      <alignment horizontal="left" vertical="center"/>
    </xf>
    <xf numFmtId="0" fontId="26" fillId="5" borderId="20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 vertical="center" wrapText="1"/>
    </xf>
    <xf numFmtId="0" fontId="25" fillId="5" borderId="12" xfId="0" applyFont="1" applyFill="1" applyBorder="1" applyAlignment="1">
      <alignment horizontal="left" vertical="top"/>
    </xf>
    <xf numFmtId="0" fontId="25" fillId="5" borderId="13" xfId="0" applyFont="1" applyFill="1" applyBorder="1" applyAlignment="1">
      <alignment horizontal="left" vertical="top"/>
    </xf>
    <xf numFmtId="0" fontId="42" fillId="0" borderId="0" xfId="0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10">
    <dxf>
      <font>
        <color rgb="FF122B62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002060"/>
      </font>
      <fill>
        <patternFill>
          <bgColor theme="8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122B62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22B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571500</xdr:colOff>
      <xdr:row>36</xdr:row>
      <xdr:rowOff>76933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BFA0A4F-33F3-B145-5F6D-8720365D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4000" cy="9855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44719</xdr:colOff>
      <xdr:row>1</xdr:row>
      <xdr:rowOff>53662</xdr:rowOff>
    </xdr:from>
    <xdr:to>
      <xdr:col>2</xdr:col>
      <xdr:colOff>760212</xdr:colOff>
      <xdr:row>2</xdr:row>
      <xdr:rowOff>263625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DD5CA0-3539-87B3-6408-A1F0DB255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902" y="411408"/>
          <a:ext cx="1538310" cy="5677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yokoygroup.sharepoint.com/Users/andreeamacoveiciuc/Downloads/Checklist_EN_End%20of%20Hypercare_V1.3.xlsx" TargetMode="External"/><Relationship Id="rId1" Type="http://schemas.openxmlformats.org/officeDocument/2006/relationships/externalLinkPath" Target="/Users/andreeamacoveiciuc/Downloads/Checklist_EN_End%20of%20Hypercare_V1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sk List"/>
      <sheetName val="Checklist"/>
    </sheetNames>
    <sheetDataSet>
      <sheetData sheetId="0">
        <row r="11">
          <cell r="B11">
            <v>1</v>
          </cell>
          <cell r="C11" t="str">
            <v>x</v>
          </cell>
          <cell r="D11" t="str">
            <v>GE-01</v>
          </cell>
          <cell r="E11" t="str">
            <v>General</v>
          </cell>
          <cell r="F11" t="str">
            <v>Feedback</v>
          </cell>
          <cell r="G11" t="str">
            <v xml:space="preserve">We are aware that our general feedback was forwarded to Product Management to analyse an implementation, but no specific timeline and gurantee of implementatn can be given. </v>
          </cell>
        </row>
        <row r="12">
          <cell r="B12">
            <v>2</v>
          </cell>
          <cell r="C12" t="str">
            <v>x</v>
          </cell>
          <cell r="D12" t="str">
            <v>GE-02</v>
          </cell>
          <cell r="E12" t="str">
            <v>General</v>
          </cell>
          <cell r="F12" t="str">
            <v>Open points list</v>
          </cell>
          <cell r="G12" t="str">
            <v>There are no open points relating back to the onboarding phase or Go-live.</v>
          </cell>
        </row>
        <row r="13">
          <cell r="B13">
            <v>3</v>
          </cell>
          <cell r="C13" t="str">
            <v>x</v>
          </cell>
          <cell r="D13" t="str">
            <v>GE-03</v>
          </cell>
          <cell r="E13" t="str">
            <v>General</v>
          </cell>
          <cell r="F13" t="str">
            <v>Support</v>
          </cell>
          <cell r="G13" t="str">
            <v>For any operational topics and questions (e.g. an user can't login) we contact support@yokoy.ai. We will get a reply within 24 hours.
We know, that our Implementation Manager is after the Hypercare no longer our contact person.</v>
          </cell>
        </row>
        <row r="14">
          <cell r="B14">
            <v>3</v>
          </cell>
          <cell r="D14" t="str">
            <v>GE-04</v>
          </cell>
          <cell r="E14" t="str">
            <v>General</v>
          </cell>
          <cell r="F14" t="str">
            <v>Yokoy Card Support</v>
          </cell>
          <cell r="G14" t="str">
            <v>For any topics and questions regarding the Yokoy Cards (e.g. ordering cards) we contact card-operations@yokoy.ai
We know, that our Implementation Manager is after the Hypercare no longer our contact person.</v>
          </cell>
        </row>
        <row r="15">
          <cell r="B15">
            <v>4</v>
          </cell>
          <cell r="C15" t="str">
            <v>x</v>
          </cell>
          <cell r="D15" t="str">
            <v>GE-05</v>
          </cell>
          <cell r="E15" t="str">
            <v>General</v>
          </cell>
          <cell r="F15" t="str">
            <v>Account Management</v>
          </cell>
          <cell r="G15" t="str">
            <v>For any account related questions (e.g. More licenses needed) we contact accountmanagement@yokoy.ai
We know, that our Implementation Manager is after the Hypercare no longer our contact person.</v>
          </cell>
        </row>
        <row r="16">
          <cell r="B16">
            <v>4</v>
          </cell>
        </row>
        <row r="17">
          <cell r="C17" t="str">
            <v>Training</v>
          </cell>
        </row>
        <row r="18">
          <cell r="C18" t="str">
            <v>Select</v>
          </cell>
          <cell r="D18" t="str">
            <v>Task ID</v>
          </cell>
          <cell r="E18" t="str">
            <v>Task Domain</v>
          </cell>
          <cell r="F18" t="str">
            <v>Action</v>
          </cell>
          <cell r="G18" t="str">
            <v xml:space="preserve">Action Description </v>
          </cell>
        </row>
        <row r="19">
          <cell r="B19">
            <v>5</v>
          </cell>
          <cell r="C19" t="str">
            <v>x</v>
          </cell>
          <cell r="D19" t="str">
            <v>TR-01</v>
          </cell>
          <cell r="E19" t="str">
            <v>Training</v>
          </cell>
          <cell r="F19" t="str">
            <v>Training</v>
          </cell>
          <cell r="G19" t="str">
            <v>During the Onboarding Project we got trained how to use Yokoy on the different roles: Submitter, Manager, Finance &amp; Admin role.</v>
          </cell>
        </row>
        <row r="20">
          <cell r="C20" t="str">
            <v>x</v>
          </cell>
          <cell r="D20" t="str">
            <v>TR-02</v>
          </cell>
          <cell r="E20" t="str">
            <v>Training</v>
          </cell>
          <cell r="F20" t="str">
            <v>Training Finance Menu</v>
          </cell>
          <cell r="G20" t="str">
            <v>We know the functionalities within the finance menu and how the review and export flow works.</v>
          </cell>
        </row>
        <row r="21">
          <cell r="B21">
            <v>6</v>
          </cell>
          <cell r="C21" t="str">
            <v>x</v>
          </cell>
          <cell r="D21" t="str">
            <v>TR-03</v>
          </cell>
          <cell r="E21" t="str">
            <v>Training</v>
          </cell>
          <cell r="F21" t="str">
            <v>Training Transactions</v>
          </cell>
          <cell r="G21" t="str">
            <v xml:space="preserve">We got trained on how to handle transactions and the related matching </v>
          </cell>
        </row>
        <row r="22">
          <cell r="B22">
            <v>7</v>
          </cell>
          <cell r="C22" t="str">
            <v>x</v>
          </cell>
          <cell r="D22" t="str">
            <v>TR-04</v>
          </cell>
          <cell r="E22" t="str">
            <v>Training</v>
          </cell>
          <cell r="F22" t="str">
            <v>Training Admin Menu</v>
          </cell>
          <cell r="G22" t="str">
            <v>We know how to setup new items (e.g. VAT rates, categories) in the Admin Menu.</v>
          </cell>
        </row>
        <row r="23">
          <cell r="B23">
            <v>8</v>
          </cell>
          <cell r="C23" t="str">
            <v>x</v>
          </cell>
          <cell r="D23" t="str">
            <v>TR-05</v>
          </cell>
          <cell r="E23" t="str">
            <v>Training</v>
          </cell>
          <cell r="F23" t="str">
            <v>Training Submitter</v>
          </cell>
          <cell r="G23" t="str">
            <v>We did a training for our employees and showed them the functionalities within the submitter menu. They know how to submitt an expense and how the approval flow works.</v>
          </cell>
        </row>
        <row r="24">
          <cell r="B24">
            <v>9</v>
          </cell>
          <cell r="C24" t="str">
            <v>x</v>
          </cell>
          <cell r="D24" t="str">
            <v>TR-06</v>
          </cell>
          <cell r="E24" t="str">
            <v>Training</v>
          </cell>
          <cell r="F24" t="str">
            <v>Training Assistant</v>
          </cell>
          <cell r="G24" t="str">
            <v>We did a training for our employees and showed them the functionalities within the assistant menu. They know how to submitt an expense and how the approval flow works.</v>
          </cell>
        </row>
        <row r="25">
          <cell r="B25">
            <v>10</v>
          </cell>
          <cell r="C25" t="str">
            <v>x</v>
          </cell>
          <cell r="D25" t="str">
            <v>TR-07</v>
          </cell>
          <cell r="E25" t="str">
            <v>Training</v>
          </cell>
          <cell r="F25" t="str">
            <v>Training Manager</v>
          </cell>
          <cell r="G25" t="str">
            <v>We did a training for our Managers and showed them the functionalities within the manager menu. They know how to approve an expense.</v>
          </cell>
        </row>
        <row r="26">
          <cell r="B26">
            <v>11</v>
          </cell>
          <cell r="C26" t="str">
            <v>x</v>
          </cell>
          <cell r="D26" t="str">
            <v>TR-08</v>
          </cell>
          <cell r="E26" t="str">
            <v>Training</v>
          </cell>
          <cell r="F26" t="str">
            <v>Training Manager Delegate</v>
          </cell>
          <cell r="G26" t="str">
            <v>We did a training for our Delegates of Managers and showed them the functionalities within the manager menu. They know how to approve an expense.</v>
          </cell>
        </row>
        <row r="27">
          <cell r="B27">
            <v>12</v>
          </cell>
          <cell r="C27" t="str">
            <v>x</v>
          </cell>
          <cell r="D27" t="str">
            <v>TR-09</v>
          </cell>
          <cell r="E27" t="str">
            <v>Training</v>
          </cell>
          <cell r="F27" t="str">
            <v>Help Center</v>
          </cell>
          <cell r="G27" t="str">
            <v>We know where to find the Helpcenter and how to search for topics. Also our employees know that they find first level support there.</v>
          </cell>
        </row>
        <row r="28">
          <cell r="B28">
            <v>13</v>
          </cell>
          <cell r="C28" t="str">
            <v>x</v>
          </cell>
          <cell r="D28" t="str">
            <v>TR-10</v>
          </cell>
          <cell r="E28" t="str">
            <v>Training</v>
          </cell>
          <cell r="F28" t="str">
            <v>Documentation / Guides</v>
          </cell>
          <cell r="G28" t="str">
            <v xml:space="preserve">We received from our Implementation Manager manuals for the Finance &amp; Admin Menu. </v>
          </cell>
        </row>
        <row r="29">
          <cell r="B29">
            <v>13</v>
          </cell>
          <cell r="D29" t="str">
            <v>TR-11</v>
          </cell>
          <cell r="E29" t="str">
            <v>Training</v>
          </cell>
          <cell r="F29" t="str">
            <v>Training Export Interface</v>
          </cell>
          <cell r="G29" t="str">
            <v>We confirm that we have been trainined on the export capabilities from Yokoy. For further questions we need to reach out to our ERP contact person.</v>
          </cell>
        </row>
        <row r="30">
          <cell r="B30">
            <v>13</v>
          </cell>
          <cell r="D30" t="str">
            <v>TR-12</v>
          </cell>
          <cell r="E30" t="str">
            <v>Training</v>
          </cell>
          <cell r="F30" t="str">
            <v>HR/Admin Roles</v>
          </cell>
          <cell r="G30" t="str">
            <v>We confirm that we have been trained how to assign specific roles,</v>
          </cell>
        </row>
        <row r="31">
          <cell r="B31">
            <v>14</v>
          </cell>
          <cell r="C31" t="str">
            <v>x</v>
          </cell>
          <cell r="D31" t="str">
            <v>TR-13</v>
          </cell>
          <cell r="E31" t="str">
            <v>Training</v>
          </cell>
          <cell r="F31" t="str">
            <v>Train the trainer Approach</v>
          </cell>
          <cell r="G31" t="str">
            <v>We understand that Yokoy follows the "train the trainer" approach. Therefore the employees contact the dedicated person within our company and not Yokoy directly.</v>
          </cell>
        </row>
        <row r="32">
          <cell r="B32">
            <v>14</v>
          </cell>
        </row>
        <row r="33">
          <cell r="C33" t="str">
            <v>Import</v>
          </cell>
        </row>
        <row r="34">
          <cell r="C34" t="str">
            <v>Select</v>
          </cell>
          <cell r="D34" t="str">
            <v>Task ID</v>
          </cell>
          <cell r="E34" t="str">
            <v>Task Domain</v>
          </cell>
          <cell r="F34" t="str">
            <v>Action</v>
          </cell>
          <cell r="G34" t="str">
            <v xml:space="preserve">Action Description </v>
          </cell>
        </row>
        <row r="35">
          <cell r="B35">
            <v>15</v>
          </cell>
          <cell r="C35" t="str">
            <v>x</v>
          </cell>
          <cell r="D35" t="str">
            <v>IM-01</v>
          </cell>
          <cell r="E35" t="str">
            <v>Import</v>
          </cell>
          <cell r="F35" t="str">
            <v>Import of User</v>
          </cell>
          <cell r="G35" t="str">
            <v>We can successfully import users and adjust them.</v>
          </cell>
        </row>
        <row r="36">
          <cell r="B36">
            <v>15</v>
          </cell>
          <cell r="D36" t="str">
            <v>IM-02</v>
          </cell>
          <cell r="E36" t="str">
            <v>Import</v>
          </cell>
          <cell r="F36" t="str">
            <v>Import of Cost Objects</v>
          </cell>
          <cell r="G36" t="str">
            <v>We can successfully import cost objects and adjust them.</v>
          </cell>
        </row>
        <row r="37">
          <cell r="B37">
            <v>15</v>
          </cell>
          <cell r="D37" t="str">
            <v>IM-03</v>
          </cell>
          <cell r="E37" t="str">
            <v>Import</v>
          </cell>
          <cell r="F37" t="str">
            <v>Import of Tags</v>
          </cell>
          <cell r="G37" t="str">
            <v>We can successfully import tags and adjust them.</v>
          </cell>
        </row>
        <row r="38">
          <cell r="B38">
            <v>15</v>
          </cell>
          <cell r="D38" t="str">
            <v>IM-04</v>
          </cell>
          <cell r="E38" t="str">
            <v>Import</v>
          </cell>
          <cell r="F38" t="str">
            <v>Import of Travel data</v>
          </cell>
          <cell r="G38" t="str">
            <v>Our Travel data is  imported successfully.</v>
          </cell>
        </row>
        <row r="39">
          <cell r="B39">
            <v>15</v>
          </cell>
          <cell r="D39" t="str">
            <v>IM-05</v>
          </cell>
          <cell r="E39" t="str">
            <v>Import</v>
          </cell>
          <cell r="F39" t="str">
            <v>Import of Credit Card Transactions</v>
          </cell>
          <cell r="G39" t="str">
            <v>Our Card transactions are  imported successfully.</v>
          </cell>
        </row>
        <row r="40">
          <cell r="B40">
            <v>15</v>
          </cell>
          <cell r="D40" t="str">
            <v>IM-06</v>
          </cell>
          <cell r="E40" t="str">
            <v>Import</v>
          </cell>
          <cell r="F40" t="str">
            <v>Import of Suppliers</v>
          </cell>
          <cell r="G40" t="str">
            <v>We can successfully import suppliers and adjust them</v>
          </cell>
        </row>
        <row r="41">
          <cell r="B41">
            <v>15</v>
          </cell>
        </row>
        <row r="42">
          <cell r="C42" t="str">
            <v>Export</v>
          </cell>
        </row>
        <row r="43">
          <cell r="C43" t="str">
            <v>Select</v>
          </cell>
          <cell r="D43" t="str">
            <v>Task ID</v>
          </cell>
          <cell r="E43" t="str">
            <v>Task Domain</v>
          </cell>
          <cell r="F43" t="str">
            <v>Action</v>
          </cell>
          <cell r="G43" t="str">
            <v xml:space="preserve">Action Description </v>
          </cell>
        </row>
        <row r="44">
          <cell r="B44">
            <v>16</v>
          </cell>
          <cell r="C44" t="str">
            <v>x</v>
          </cell>
          <cell r="D44" t="str">
            <v>EX-01</v>
          </cell>
          <cell r="E44" t="str">
            <v>Export</v>
          </cell>
          <cell r="F44" t="str">
            <v>Export privately paid Expenses</v>
          </cell>
          <cell r="G44" t="str">
            <v>We can successfully export privately paid expenses and they are correctly booked in our ERP. This includes trips, mileage rates and lump sums.</v>
          </cell>
        </row>
        <row r="45">
          <cell r="B45">
            <v>17</v>
          </cell>
          <cell r="C45" t="str">
            <v>x</v>
          </cell>
          <cell r="D45" t="str">
            <v>EX-02</v>
          </cell>
          <cell r="E45" t="str">
            <v>Export</v>
          </cell>
          <cell r="F45" t="str">
            <v>Export Company Credit Card Transactions</v>
          </cell>
          <cell r="G45" t="str">
            <v>We can successfully export transactions paid with the company credit card and they are correctly booked in our ERP.</v>
          </cell>
        </row>
        <row r="46">
          <cell r="B46">
            <v>18</v>
          </cell>
          <cell r="C46" t="str">
            <v>x</v>
          </cell>
          <cell r="D46" t="str">
            <v>EX-03</v>
          </cell>
          <cell r="E46" t="str">
            <v>Export</v>
          </cell>
          <cell r="F46" t="str">
            <v>Export Credit Notes</v>
          </cell>
          <cell r="G46" t="str">
            <v>We know how to handle and match credit notes. We can successfully export them and they are correctly booked in our ERP.</v>
          </cell>
        </row>
        <row r="47">
          <cell r="B47">
            <v>18</v>
          </cell>
          <cell r="D47" t="str">
            <v>EX-04</v>
          </cell>
          <cell r="E47" t="str">
            <v>Export</v>
          </cell>
          <cell r="F47" t="str">
            <v>Export Private Credit Card Expenses</v>
          </cell>
          <cell r="G47" t="str">
            <v>We know how to handle and match private expenses paid with the company credit card. We can successfully export them and they are correctly booked in our ERP.</v>
          </cell>
        </row>
        <row r="48">
          <cell r="B48">
            <v>18</v>
          </cell>
          <cell r="D48" t="str">
            <v>EX-05</v>
          </cell>
          <cell r="E48" t="str">
            <v>Export</v>
          </cell>
          <cell r="F48" t="str">
            <v>Export Invoices</v>
          </cell>
          <cell r="G48" t="str">
            <v>We can successfully export invoices and they are correctly booked in our ERP.</v>
          </cell>
        </row>
        <row r="49">
          <cell r="B49">
            <v>18</v>
          </cell>
          <cell r="D49" t="str">
            <v>EX-06</v>
          </cell>
          <cell r="E49" t="str">
            <v>Export</v>
          </cell>
          <cell r="F49" t="str">
            <v>Export of Travel data</v>
          </cell>
          <cell r="G49" t="str">
            <v>We can successfully export travel data and they are correctly booked in our ERP.</v>
          </cell>
        </row>
        <row r="50">
          <cell r="B50">
            <v>18</v>
          </cell>
          <cell r="D50" t="str">
            <v>EX-07</v>
          </cell>
          <cell r="E50" t="str">
            <v>Export</v>
          </cell>
          <cell r="F50" t="str">
            <v>Export ERP Connection</v>
          </cell>
          <cell r="G50" t="str">
            <v xml:space="preserve">We are aware that the primary contact person for error handling in our ERP system is our ERP support contact. </v>
          </cell>
        </row>
        <row r="51">
          <cell r="B51">
            <v>18</v>
          </cell>
          <cell r="D51" t="str">
            <v>EX-08</v>
          </cell>
          <cell r="E51" t="str">
            <v>Export</v>
          </cell>
          <cell r="F51" t="str">
            <v>Export Documents / Attachements</v>
          </cell>
          <cell r="G51" t="str">
            <v>We receive the relevant export documents within the export.</v>
          </cell>
        </row>
        <row r="52">
          <cell r="B52">
            <v>18</v>
          </cell>
        </row>
        <row r="53">
          <cell r="C53" t="str">
            <v>Technical Setup</v>
          </cell>
        </row>
        <row r="54">
          <cell r="C54" t="str">
            <v>Select</v>
          </cell>
          <cell r="D54" t="str">
            <v>Task ID</v>
          </cell>
          <cell r="E54" t="str">
            <v>Task Domain</v>
          </cell>
          <cell r="F54" t="str">
            <v>Action</v>
          </cell>
          <cell r="G54" t="str">
            <v xml:space="preserve">Action Description </v>
          </cell>
        </row>
        <row r="55">
          <cell r="B55">
            <v>19</v>
          </cell>
          <cell r="C55" t="str">
            <v>x</v>
          </cell>
          <cell r="D55" t="str">
            <v>TS-01</v>
          </cell>
          <cell r="E55" t="str">
            <v>Technical Setup</v>
          </cell>
          <cell r="F55" t="str">
            <v>sFTP Connection - Export</v>
          </cell>
          <cell r="G55" t="str">
            <v>We have access to the sFTP facility and export of the file via sFTP is working.</v>
          </cell>
        </row>
        <row r="56">
          <cell r="B56">
            <v>20</v>
          </cell>
          <cell r="C56" t="str">
            <v>x</v>
          </cell>
          <cell r="D56" t="str">
            <v>TS-02</v>
          </cell>
          <cell r="E56" t="str">
            <v>Technical Setup</v>
          </cell>
          <cell r="F56" t="str">
            <v>sFTP Connection - Import</v>
          </cell>
          <cell r="G56" t="str">
            <v>We have access to the sFTP facility and import of the file via sFTP is working.</v>
          </cell>
        </row>
        <row r="57">
          <cell r="B57">
            <v>20</v>
          </cell>
          <cell r="D57" t="str">
            <v>TS-03</v>
          </cell>
          <cell r="E57" t="str">
            <v>Technical Setup</v>
          </cell>
          <cell r="F57" t="str">
            <v>API</v>
          </cell>
          <cell r="G57" t="str">
            <v>The API is fully setup and works. There are no open points relating to the API Connection.</v>
          </cell>
        </row>
        <row r="58">
          <cell r="B58">
            <v>20</v>
          </cell>
          <cell r="D58" t="str">
            <v>TS-04</v>
          </cell>
          <cell r="E58" t="str">
            <v>Technical Setup</v>
          </cell>
          <cell r="F58" t="str">
            <v>Open API</v>
          </cell>
          <cell r="G58" t="str">
            <v>We can successfully use the open API an import items. We can also set items inactive / active through that connection.</v>
          </cell>
        </row>
        <row r="59">
          <cell r="B59">
            <v>20</v>
          </cell>
          <cell r="D59" t="str">
            <v>TS-05</v>
          </cell>
          <cell r="E59" t="str">
            <v>Technical Setup</v>
          </cell>
          <cell r="F59" t="str">
            <v>Custom File</v>
          </cell>
          <cell r="G59" t="str">
            <v>Our custom file(s) work as expected.</v>
          </cell>
        </row>
        <row r="60">
          <cell r="B60">
            <v>20</v>
          </cell>
        </row>
        <row r="62">
          <cell r="C62" t="str">
            <v>Select</v>
          </cell>
          <cell r="D62" t="str">
            <v>Task ID</v>
          </cell>
          <cell r="E62" t="str">
            <v>Task Domain</v>
          </cell>
          <cell r="F62" t="str">
            <v>Action</v>
          </cell>
          <cell r="G62" t="str">
            <v xml:space="preserve">Action Description </v>
          </cell>
        </row>
        <row r="63">
          <cell r="B63">
            <v>20</v>
          </cell>
        </row>
        <row r="64">
          <cell r="B64">
            <v>20</v>
          </cell>
        </row>
        <row r="65">
          <cell r="B65">
            <v>20</v>
          </cell>
        </row>
        <row r="66">
          <cell r="B66">
            <v>20</v>
          </cell>
        </row>
        <row r="67">
          <cell r="B67">
            <v>20</v>
          </cell>
        </row>
        <row r="68">
          <cell r="B68">
            <v>20</v>
          </cell>
        </row>
        <row r="69">
          <cell r="B69" t="e">
            <v>#REF!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yokoy.io/contact/" TargetMode="External"/><Relationship Id="rId2" Type="http://schemas.openxmlformats.org/officeDocument/2006/relationships/hyperlink" Target="https://yokoy.io/" TargetMode="External"/><Relationship Id="rId1" Type="http://schemas.openxmlformats.org/officeDocument/2006/relationships/hyperlink" Target="https://yokoy.io/blog/implementation-plan-spend-management-solution/" TargetMode="External"/><Relationship Id="rId6" Type="http://schemas.openxmlformats.org/officeDocument/2006/relationships/image" Target="../media/image2.png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BFBBE-1D23-224D-9A47-B404E9D2C9D3}">
  <dimension ref="B1:K15"/>
  <sheetViews>
    <sheetView zoomScaleNormal="100" workbookViewId="0">
      <selection activeCell="P18" sqref="P18"/>
    </sheetView>
  </sheetViews>
  <sheetFormatPr baseColWidth="10" defaultRowHeight="16" x14ac:dyDescent="0.2"/>
  <cols>
    <col min="1" max="1" width="5.83203125" customWidth="1"/>
  </cols>
  <sheetData>
    <row r="1" spans="2:11" ht="28" customHeight="1" x14ac:dyDescent="0.2"/>
    <row r="2" spans="2:11" ht="28" customHeight="1" x14ac:dyDescent="0.2"/>
    <row r="3" spans="2:11" ht="28" customHeight="1" x14ac:dyDescent="0.2"/>
    <row r="4" spans="2:11" ht="28" customHeight="1" x14ac:dyDescent="0.2"/>
    <row r="5" spans="2:11" ht="30" customHeight="1" x14ac:dyDescent="0.2"/>
    <row r="6" spans="2:11" ht="40" customHeight="1" x14ac:dyDescent="0.2">
      <c r="B6" s="159"/>
      <c r="C6" s="160"/>
      <c r="D6" s="160"/>
      <c r="E6" s="160"/>
      <c r="F6" s="160"/>
      <c r="G6" s="160"/>
      <c r="H6" s="160"/>
      <c r="I6" s="125"/>
      <c r="J6" s="125"/>
      <c r="K6" s="125"/>
    </row>
    <row r="7" spans="2:11" ht="28" customHeight="1" x14ac:dyDescent="0.2">
      <c r="B7" s="160"/>
      <c r="C7" s="160"/>
      <c r="D7" s="160"/>
      <c r="E7" s="160"/>
      <c r="F7" s="160"/>
      <c r="G7" s="160"/>
      <c r="H7" s="160"/>
      <c r="I7" s="125"/>
      <c r="J7" s="125"/>
      <c r="K7" s="125"/>
    </row>
    <row r="8" spans="2:11" ht="28" customHeight="1" x14ac:dyDescent="0.2">
      <c r="B8" s="160"/>
      <c r="C8" s="160"/>
      <c r="D8" s="160"/>
      <c r="E8" s="160"/>
      <c r="F8" s="160"/>
      <c r="G8" s="160"/>
      <c r="H8" s="160"/>
      <c r="I8" s="125"/>
      <c r="J8" s="125"/>
      <c r="K8" s="125"/>
    </row>
    <row r="9" spans="2:11" ht="28" customHeight="1" x14ac:dyDescent="0.2">
      <c r="B9" s="160"/>
      <c r="C9" s="160"/>
      <c r="D9" s="160"/>
      <c r="E9" s="160"/>
      <c r="F9" s="160"/>
      <c r="G9" s="160"/>
      <c r="H9" s="160"/>
      <c r="I9" s="125"/>
      <c r="J9" s="125"/>
      <c r="K9" s="125"/>
    </row>
    <row r="10" spans="2:11" ht="28" customHeight="1" x14ac:dyDescent="0.2">
      <c r="B10" s="160"/>
      <c r="C10" s="160"/>
      <c r="D10" s="160"/>
      <c r="E10" s="160"/>
      <c r="F10" s="160"/>
      <c r="G10" s="160"/>
      <c r="H10" s="160"/>
      <c r="I10" s="125"/>
      <c r="J10" s="125"/>
      <c r="K10" s="125"/>
    </row>
    <row r="11" spans="2:11" s="126" customFormat="1" ht="28" customHeight="1" x14ac:dyDescent="0.25">
      <c r="B11" s="160"/>
      <c r="C11" s="160"/>
      <c r="D11" s="160"/>
      <c r="E11" s="160"/>
      <c r="F11" s="160"/>
      <c r="G11" s="160"/>
      <c r="H11" s="160"/>
      <c r="I11" s="125"/>
      <c r="J11" s="125"/>
      <c r="K11" s="125"/>
    </row>
    <row r="12" spans="2:11" ht="28" customHeight="1" x14ac:dyDescent="0.2">
      <c r="B12" s="160"/>
      <c r="C12" s="160"/>
      <c r="D12" s="160"/>
      <c r="E12" s="160"/>
      <c r="F12" s="160"/>
      <c r="G12" s="160"/>
      <c r="H12" s="160"/>
      <c r="I12" s="125"/>
      <c r="J12" s="125"/>
      <c r="K12" s="125"/>
    </row>
    <row r="13" spans="2:11" ht="28" customHeight="1" x14ac:dyDescent="0.2">
      <c r="B13" s="160"/>
      <c r="C13" s="160"/>
      <c r="D13" s="160"/>
      <c r="E13" s="160"/>
      <c r="F13" s="160"/>
      <c r="G13" s="160"/>
      <c r="H13" s="160"/>
      <c r="I13" s="125"/>
      <c r="J13" s="125"/>
      <c r="K13" s="125"/>
    </row>
    <row r="14" spans="2:11" ht="28" customHeight="1" x14ac:dyDescent="0.2">
      <c r="B14" s="160"/>
      <c r="C14" s="160"/>
      <c r="D14" s="160"/>
      <c r="E14" s="160"/>
      <c r="F14" s="160"/>
      <c r="G14" s="160"/>
      <c r="H14" s="160"/>
      <c r="I14" s="125"/>
      <c r="J14" s="125"/>
      <c r="K14" s="125"/>
    </row>
    <row r="15" spans="2:11" ht="28" customHeight="1" x14ac:dyDescent="0.2">
      <c r="B15" s="125"/>
      <c r="C15" s="125"/>
      <c r="D15" s="125"/>
      <c r="E15" s="125"/>
      <c r="F15" s="125"/>
      <c r="G15" s="125"/>
      <c r="H15" s="125"/>
      <c r="I15" s="125"/>
      <c r="J15" s="125"/>
      <c r="K15" s="12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6D0EC-E486-074A-8EA4-102908D03C8C}">
  <dimension ref="B1:L18"/>
  <sheetViews>
    <sheetView zoomScale="142" zoomScaleNormal="142" workbookViewId="0">
      <selection activeCell="I16" sqref="I16"/>
    </sheetView>
  </sheetViews>
  <sheetFormatPr baseColWidth="10" defaultRowHeight="16" x14ac:dyDescent="0.2"/>
  <cols>
    <col min="1" max="1" width="5.83203125" customWidth="1"/>
  </cols>
  <sheetData>
    <row r="1" spans="2:12" ht="28" customHeight="1" x14ac:dyDescent="0.2"/>
    <row r="2" spans="2:12" ht="28" customHeight="1" x14ac:dyDescent="0.2"/>
    <row r="3" spans="2:12" ht="28" customHeight="1" x14ac:dyDescent="0.2"/>
    <row r="4" spans="2:12" ht="28" customHeight="1" x14ac:dyDescent="0.2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</row>
    <row r="5" spans="2:12" ht="30" customHeight="1" x14ac:dyDescent="0.2"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2:12" ht="40" x14ac:dyDescent="0.2">
      <c r="B6" s="128" t="s">
        <v>30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</row>
    <row r="7" spans="2:12" ht="28" customHeight="1" x14ac:dyDescent="0.2"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</row>
    <row r="8" spans="2:12" ht="28" customHeight="1" x14ac:dyDescent="0.2">
      <c r="B8" s="133" t="s">
        <v>31</v>
      </c>
      <c r="C8" s="133"/>
      <c r="D8" s="133"/>
      <c r="E8" s="133"/>
      <c r="F8" s="133"/>
      <c r="G8" s="133"/>
      <c r="H8" s="133"/>
      <c r="I8" s="133"/>
      <c r="J8" s="133"/>
      <c r="K8" s="133"/>
      <c r="L8" s="127"/>
    </row>
    <row r="9" spans="2:12" ht="28" customHeight="1" x14ac:dyDescent="0.2"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27"/>
    </row>
    <row r="10" spans="2:12" ht="28" customHeight="1" x14ac:dyDescent="0.2">
      <c r="B10" s="132" t="s">
        <v>50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27"/>
    </row>
    <row r="11" spans="2:12" s="126" customFormat="1" ht="28" customHeight="1" x14ac:dyDescent="0.25"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29"/>
    </row>
    <row r="12" spans="2:12" ht="28" customHeight="1" x14ac:dyDescent="0.2"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27"/>
    </row>
    <row r="13" spans="2:12" ht="28" customHeight="1" x14ac:dyDescent="0.2">
      <c r="B13" s="132" t="s">
        <v>51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27"/>
    </row>
    <row r="14" spans="2:12" ht="28" customHeight="1" x14ac:dyDescent="0.2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27"/>
    </row>
    <row r="15" spans="2:12" ht="28" customHeight="1" x14ac:dyDescent="0.25">
      <c r="B15" s="130" t="s">
        <v>33</v>
      </c>
      <c r="C15" s="127"/>
      <c r="D15" s="131" t="s">
        <v>34</v>
      </c>
      <c r="E15" s="127"/>
      <c r="F15" s="127"/>
      <c r="G15" s="127"/>
      <c r="H15" s="127"/>
      <c r="I15" s="127"/>
      <c r="J15" s="127"/>
      <c r="K15" s="127"/>
      <c r="L15" s="127"/>
    </row>
    <row r="16" spans="2:12" x14ac:dyDescent="0.2"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</row>
    <row r="17" spans="2:12" x14ac:dyDescent="0.2"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</row>
    <row r="18" spans="2:12" x14ac:dyDescent="0.2"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</row>
  </sheetData>
  <mergeCells count="4">
    <mergeCell ref="B13:K14"/>
    <mergeCell ref="B10:K11"/>
    <mergeCell ref="B8:K9"/>
    <mergeCell ref="B12:K12"/>
  </mergeCells>
  <hyperlinks>
    <hyperlink ref="B10:J11" r:id="rId1" display="The second tab is the Hypercare checklist. After the implementation and Go-live, the Yokoy team assists you for one more month - this is the Hypercare phase. You can learn more about it here: Implementation plan." xr:uid="{DF23F2A1-46EB-E743-B2A8-E1B3603E5FB0}"/>
    <hyperlink ref="D15" r:id="rId2" xr:uid="{52702200-7197-7E4D-ABBC-6C5CA30BACA7}"/>
    <hyperlink ref="B13:J14" r:id="rId3" display="If you have questions about our implementation timeline, or want to know more about the Yokoy suite's functionality, feel free to contact us here." xr:uid="{581A73C2-8E33-9344-8F94-889CEB36E65E}"/>
  </hyperlinks>
  <pageMargins left="0.7" right="0.7" top="0.75" bottom="0.75" header="0.3" footer="0.3"/>
  <pageSetup paperSize="9" orientation="portrait" horizontalDpi="0" verticalDpi="0"/>
  <headerFooter>
    <oddHeader>&amp;C&amp;G</oddHeader>
  </headerFooter>
  <drawing r:id="rId4"/>
  <legacyDrawingHF r:id="rId5"/>
  <picture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EBB88-DA65-BC46-83EE-A3F55B0908E3}">
  <dimension ref="A1:CX63"/>
  <sheetViews>
    <sheetView tabSelected="1" workbookViewId="0">
      <selection activeCell="E3" sqref="E3"/>
    </sheetView>
  </sheetViews>
  <sheetFormatPr baseColWidth="10" defaultColWidth="14.5" defaultRowHeight="16" outlineLevelRow="2" x14ac:dyDescent="0.2"/>
  <cols>
    <col min="1" max="1" width="6.83203125" style="14" customWidth="1"/>
    <col min="2" max="2" width="14.33203125" customWidth="1"/>
    <col min="3" max="3" width="10.6640625" style="35" customWidth="1"/>
    <col min="4" max="4" width="37.33203125" customWidth="1"/>
    <col min="5" max="5" width="20.5" style="35" customWidth="1"/>
    <col min="6" max="6" width="36.83203125" customWidth="1"/>
    <col min="7" max="7" width="17.6640625" customWidth="1"/>
    <col min="8" max="8" width="18.6640625" customWidth="1"/>
    <col min="9" max="9" width="17" customWidth="1"/>
    <col min="10" max="10" width="16.6640625" customWidth="1"/>
    <col min="11" max="11" width="44" customWidth="1"/>
    <col min="12" max="71" width="3.5" customWidth="1"/>
    <col min="72" max="101" width="3.83203125" customWidth="1"/>
    <col min="102" max="102" width="14.5" style="14"/>
  </cols>
  <sheetData>
    <row r="1" spans="1:102" ht="28" customHeight="1" x14ac:dyDescent="0.2">
      <c r="A1" s="3"/>
      <c r="B1" s="143" t="s">
        <v>157</v>
      </c>
      <c r="C1" s="143"/>
      <c r="D1" s="143"/>
      <c r="E1" s="143"/>
      <c r="F1" s="143"/>
      <c r="G1" s="66"/>
      <c r="H1" s="66"/>
      <c r="I1" s="66"/>
      <c r="J1" s="36"/>
      <c r="K1" s="10"/>
      <c r="L1" s="10"/>
      <c r="M1" s="10"/>
      <c r="N1" s="10"/>
      <c r="O1" s="8"/>
      <c r="P1" s="7"/>
      <c r="Q1" s="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13"/>
      <c r="AH1" s="13"/>
      <c r="AI1" s="13"/>
      <c r="AJ1" s="13"/>
      <c r="AK1" s="13"/>
      <c r="AL1" s="13"/>
      <c r="AM1" s="13"/>
      <c r="AN1" s="13"/>
      <c r="AO1" s="1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2" ht="28" customHeight="1" x14ac:dyDescent="0.2">
      <c r="A2" s="3"/>
      <c r="B2" s="144"/>
      <c r="C2" s="144"/>
      <c r="D2" s="144"/>
      <c r="E2" s="144"/>
      <c r="F2" s="144"/>
      <c r="G2" s="36"/>
      <c r="H2" s="68" t="s">
        <v>47</v>
      </c>
      <c r="I2" s="137" t="s">
        <v>84</v>
      </c>
      <c r="J2" s="137"/>
      <c r="K2" s="9"/>
      <c r="L2" s="10"/>
      <c r="M2" s="10"/>
      <c r="N2" s="9"/>
      <c r="O2" s="10"/>
      <c r="P2" s="11"/>
      <c r="Q2" s="11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5"/>
      <c r="AH2" s="13"/>
      <c r="AI2" s="13"/>
      <c r="AJ2" s="13"/>
      <c r="AK2" s="13"/>
      <c r="AL2" s="13"/>
      <c r="AM2" s="13"/>
      <c r="AN2" s="13"/>
      <c r="AO2" s="1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2" ht="28" customHeight="1" x14ac:dyDescent="0.2">
      <c r="A3" s="3"/>
      <c r="B3" s="37"/>
      <c r="C3" s="67"/>
      <c r="D3" s="37"/>
      <c r="E3" s="67"/>
      <c r="F3" s="37"/>
      <c r="G3" s="37"/>
      <c r="H3" s="121" t="s">
        <v>85</v>
      </c>
      <c r="I3" s="138" t="s">
        <v>32</v>
      </c>
      <c r="J3" s="138"/>
      <c r="K3" s="9"/>
      <c r="L3" s="5"/>
      <c r="M3" s="6"/>
      <c r="N3" s="9"/>
      <c r="O3" s="10"/>
      <c r="P3" s="11"/>
      <c r="Q3" s="11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5"/>
      <c r="AH3" s="13"/>
      <c r="AI3" s="13"/>
      <c r="AJ3" s="13"/>
      <c r="AK3" s="13"/>
      <c r="AL3" s="13"/>
      <c r="AM3" s="13"/>
      <c r="AN3" s="13"/>
      <c r="AO3" s="1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2" ht="28" customHeight="1" x14ac:dyDescent="0.2">
      <c r="A4" s="3"/>
      <c r="B4" s="150" t="s">
        <v>76</v>
      </c>
      <c r="C4" s="150"/>
      <c r="D4" s="150"/>
      <c r="E4" s="150" t="s">
        <v>77</v>
      </c>
      <c r="F4" s="150"/>
      <c r="G4" s="37"/>
      <c r="H4" s="37"/>
      <c r="I4" s="4"/>
      <c r="J4" s="37"/>
      <c r="K4" s="12"/>
      <c r="L4" s="5"/>
      <c r="M4" s="6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5"/>
      <c r="AH4" s="13"/>
      <c r="AI4" s="13"/>
      <c r="AJ4" s="13"/>
      <c r="AK4" s="13"/>
      <c r="AL4" s="13"/>
      <c r="AM4" s="13"/>
      <c r="AN4" s="13"/>
      <c r="AO4" s="1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2" ht="28" customHeight="1" x14ac:dyDescent="0.2">
      <c r="A5" s="3"/>
      <c r="B5" s="33" t="s">
        <v>78</v>
      </c>
      <c r="C5" s="69"/>
      <c r="D5" s="30" t="s">
        <v>79</v>
      </c>
      <c r="E5" s="146" t="s">
        <v>79</v>
      </c>
      <c r="F5" s="146"/>
      <c r="G5" s="31"/>
      <c r="H5" s="154" t="s">
        <v>81</v>
      </c>
      <c r="I5" s="154"/>
      <c r="J5" s="154"/>
      <c r="K5" s="9"/>
      <c r="L5" s="18"/>
      <c r="M5" s="18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4"/>
      <c r="Z5" s="14"/>
      <c r="AA5" s="14"/>
      <c r="AB5" s="14"/>
      <c r="AC5" s="14"/>
      <c r="AD5" s="14"/>
      <c r="AE5" s="14"/>
      <c r="AF5" s="14"/>
      <c r="AG5" s="14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2" ht="28" customHeight="1" x14ac:dyDescent="0.2">
      <c r="A6" s="3"/>
      <c r="B6" s="33" t="s">
        <v>48</v>
      </c>
      <c r="C6" s="69"/>
      <c r="D6" s="30" t="s">
        <v>79</v>
      </c>
      <c r="E6" s="146" t="s">
        <v>79</v>
      </c>
      <c r="F6" s="146"/>
      <c r="G6" s="32"/>
      <c r="H6" s="33" t="s">
        <v>82</v>
      </c>
      <c r="I6" s="153" t="s">
        <v>49</v>
      </c>
      <c r="J6" s="153"/>
      <c r="K6" s="9"/>
      <c r="L6" s="19"/>
      <c r="M6" s="19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4"/>
      <c r="Z6" s="14"/>
      <c r="AA6" s="14"/>
      <c r="AB6" s="14"/>
      <c r="AC6" s="14"/>
      <c r="AD6" s="14"/>
      <c r="AE6" s="14"/>
      <c r="AF6" s="14"/>
      <c r="AG6" s="14"/>
      <c r="AH6" s="16"/>
      <c r="AI6" s="16"/>
      <c r="AJ6" s="3"/>
      <c r="AK6" s="3"/>
      <c r="AL6" s="3"/>
      <c r="AM6" s="3"/>
      <c r="AN6" s="3"/>
      <c r="AO6" s="34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2" ht="28" customHeight="1" x14ac:dyDescent="0.2">
      <c r="A7" s="17"/>
      <c r="B7" s="33" t="s">
        <v>80</v>
      </c>
      <c r="C7" s="69"/>
      <c r="D7" s="30" t="s">
        <v>79</v>
      </c>
      <c r="E7" s="146" t="s">
        <v>79</v>
      </c>
      <c r="F7" s="146"/>
      <c r="G7" s="21"/>
      <c r="H7" s="33" t="s">
        <v>83</v>
      </c>
      <c r="I7" s="155" t="s">
        <v>49</v>
      </c>
      <c r="J7" s="155"/>
      <c r="K7" s="12"/>
      <c r="L7" s="20"/>
      <c r="M7" s="20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4"/>
      <c r="Z7" s="14"/>
      <c r="AA7" s="14"/>
      <c r="AB7" s="14"/>
      <c r="AC7" s="14"/>
      <c r="AD7" s="14"/>
      <c r="AE7" s="14"/>
      <c r="AF7" s="14"/>
      <c r="AG7" s="14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</row>
    <row r="8" spans="1:102" ht="28" customHeight="1" x14ac:dyDescent="0.2">
      <c r="A8" s="17"/>
      <c r="B8" s="1"/>
      <c r="C8" s="2"/>
      <c r="D8" s="1"/>
      <c r="E8" s="2"/>
      <c r="F8" s="1"/>
      <c r="G8" s="1"/>
      <c r="H8" s="1"/>
      <c r="I8" s="1"/>
      <c r="J8" s="2"/>
      <c r="K8" s="12"/>
      <c r="L8" s="1"/>
      <c r="M8" s="1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</row>
    <row r="9" spans="1:102" ht="28" customHeight="1" x14ac:dyDescent="0.2">
      <c r="A9" s="113"/>
      <c r="B9" s="147" t="s">
        <v>110</v>
      </c>
      <c r="C9" s="147" t="s">
        <v>88</v>
      </c>
      <c r="D9" s="147" t="s">
        <v>87</v>
      </c>
      <c r="E9" s="147" t="s">
        <v>0</v>
      </c>
      <c r="F9" s="70"/>
      <c r="G9" s="145" t="s">
        <v>52</v>
      </c>
      <c r="H9" s="147" t="s">
        <v>1</v>
      </c>
      <c r="I9" s="147" t="s">
        <v>2</v>
      </c>
      <c r="J9" s="147" t="s">
        <v>3</v>
      </c>
      <c r="K9" s="70"/>
      <c r="L9" s="151" t="s">
        <v>4</v>
      </c>
      <c r="M9" s="152"/>
      <c r="N9" s="152"/>
      <c r="O9" s="152"/>
      <c r="P9" s="152"/>
      <c r="Q9" s="139" t="s">
        <v>5</v>
      </c>
      <c r="R9" s="139"/>
      <c r="S9" s="139"/>
      <c r="T9" s="139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40" t="s">
        <v>6</v>
      </c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2"/>
    </row>
    <row r="10" spans="1:102" ht="28" customHeight="1" x14ac:dyDescent="0.2">
      <c r="A10" s="114"/>
      <c r="B10" s="147"/>
      <c r="C10" s="147"/>
      <c r="D10" s="147"/>
      <c r="E10" s="148"/>
      <c r="F10" s="70" t="s">
        <v>128</v>
      </c>
      <c r="G10" s="145"/>
      <c r="H10" s="149"/>
      <c r="I10" s="149"/>
      <c r="J10" s="149"/>
      <c r="K10" s="70" t="s">
        <v>129</v>
      </c>
      <c r="L10" s="134" t="s">
        <v>7</v>
      </c>
      <c r="M10" s="135"/>
      <c r="N10" s="135"/>
      <c r="O10" s="135"/>
      <c r="P10" s="136"/>
      <c r="Q10" s="134" t="s">
        <v>8</v>
      </c>
      <c r="R10" s="135"/>
      <c r="S10" s="135"/>
      <c r="T10" s="135"/>
      <c r="U10" s="136"/>
      <c r="V10" s="134" t="s">
        <v>9</v>
      </c>
      <c r="W10" s="135"/>
      <c r="X10" s="135"/>
      <c r="Y10" s="135"/>
      <c r="Z10" s="136"/>
      <c r="AA10" s="134" t="s">
        <v>10</v>
      </c>
      <c r="AB10" s="135"/>
      <c r="AC10" s="135"/>
      <c r="AD10" s="135"/>
      <c r="AE10" s="136"/>
      <c r="AF10" s="134" t="s">
        <v>11</v>
      </c>
      <c r="AG10" s="135"/>
      <c r="AH10" s="135"/>
      <c r="AI10" s="135"/>
      <c r="AJ10" s="136"/>
      <c r="AK10" s="134" t="s">
        <v>12</v>
      </c>
      <c r="AL10" s="135"/>
      <c r="AM10" s="135"/>
      <c r="AN10" s="135"/>
      <c r="AO10" s="136"/>
      <c r="AP10" s="134" t="s">
        <v>13</v>
      </c>
      <c r="AQ10" s="135"/>
      <c r="AR10" s="135"/>
      <c r="AS10" s="135"/>
      <c r="AT10" s="136"/>
      <c r="AU10" s="134" t="s">
        <v>14</v>
      </c>
      <c r="AV10" s="135"/>
      <c r="AW10" s="135"/>
      <c r="AX10" s="135"/>
      <c r="AY10" s="136"/>
      <c r="AZ10" s="134" t="s">
        <v>15</v>
      </c>
      <c r="BA10" s="135"/>
      <c r="BB10" s="135"/>
      <c r="BC10" s="135"/>
      <c r="BD10" s="136"/>
      <c r="BE10" s="134" t="s">
        <v>16</v>
      </c>
      <c r="BF10" s="135"/>
      <c r="BG10" s="135"/>
      <c r="BH10" s="135"/>
      <c r="BI10" s="136"/>
      <c r="BJ10" s="134" t="s">
        <v>17</v>
      </c>
      <c r="BK10" s="135"/>
      <c r="BL10" s="135"/>
      <c r="BM10" s="135"/>
      <c r="BN10" s="136"/>
      <c r="BO10" s="134" t="s">
        <v>18</v>
      </c>
      <c r="BP10" s="135"/>
      <c r="BQ10" s="135"/>
      <c r="BR10" s="135"/>
      <c r="BS10" s="136"/>
      <c r="BT10" s="134" t="s">
        <v>19</v>
      </c>
      <c r="BU10" s="135"/>
      <c r="BV10" s="135"/>
      <c r="BW10" s="135"/>
      <c r="BX10" s="136"/>
      <c r="BY10" s="134" t="s">
        <v>20</v>
      </c>
      <c r="BZ10" s="135"/>
      <c r="CA10" s="135"/>
      <c r="CB10" s="135"/>
      <c r="CC10" s="136"/>
      <c r="CD10" s="134" t="s">
        <v>21</v>
      </c>
      <c r="CE10" s="135"/>
      <c r="CF10" s="135"/>
      <c r="CG10" s="135"/>
      <c r="CH10" s="136"/>
      <c r="CI10" s="134" t="s">
        <v>22</v>
      </c>
      <c r="CJ10" s="135"/>
      <c r="CK10" s="135"/>
      <c r="CL10" s="135"/>
      <c r="CM10" s="136"/>
      <c r="CN10" s="134" t="s">
        <v>23</v>
      </c>
      <c r="CO10" s="135"/>
      <c r="CP10" s="135"/>
      <c r="CQ10" s="135"/>
      <c r="CR10" s="136"/>
      <c r="CS10" s="134" t="s">
        <v>24</v>
      </c>
      <c r="CT10" s="135"/>
      <c r="CU10" s="135"/>
      <c r="CV10" s="135"/>
      <c r="CW10" s="136"/>
    </row>
    <row r="11" spans="1:102" ht="28" customHeight="1" x14ac:dyDescent="0.2">
      <c r="A11" s="115"/>
      <c r="B11" s="147"/>
      <c r="C11" s="147"/>
      <c r="D11" s="147"/>
      <c r="E11" s="148"/>
      <c r="F11" s="70"/>
      <c r="G11" s="145"/>
      <c r="H11" s="149"/>
      <c r="I11" s="149"/>
      <c r="J11" s="149"/>
      <c r="K11" s="70"/>
      <c r="L11" s="71" t="s">
        <v>25</v>
      </c>
      <c r="M11" s="71" t="s">
        <v>26</v>
      </c>
      <c r="N11" s="71" t="s">
        <v>27</v>
      </c>
      <c r="O11" s="71" t="s">
        <v>28</v>
      </c>
      <c r="P11" s="71" t="s">
        <v>29</v>
      </c>
      <c r="Q11" s="71" t="s">
        <v>25</v>
      </c>
      <c r="R11" s="71" t="s">
        <v>26</v>
      </c>
      <c r="S11" s="71" t="s">
        <v>27</v>
      </c>
      <c r="T11" s="71" t="s">
        <v>28</v>
      </c>
      <c r="U11" s="71" t="s">
        <v>29</v>
      </c>
      <c r="V11" s="71" t="s">
        <v>25</v>
      </c>
      <c r="W11" s="71" t="s">
        <v>26</v>
      </c>
      <c r="X11" s="71" t="s">
        <v>27</v>
      </c>
      <c r="Y11" s="71" t="s">
        <v>28</v>
      </c>
      <c r="Z11" s="71" t="s">
        <v>29</v>
      </c>
      <c r="AA11" s="71" t="s">
        <v>25</v>
      </c>
      <c r="AB11" s="71" t="s">
        <v>26</v>
      </c>
      <c r="AC11" s="71" t="s">
        <v>27</v>
      </c>
      <c r="AD11" s="71" t="s">
        <v>28</v>
      </c>
      <c r="AE11" s="71" t="s">
        <v>29</v>
      </c>
      <c r="AF11" s="71" t="s">
        <v>25</v>
      </c>
      <c r="AG11" s="71" t="s">
        <v>26</v>
      </c>
      <c r="AH11" s="71" t="s">
        <v>27</v>
      </c>
      <c r="AI11" s="71" t="s">
        <v>28</v>
      </c>
      <c r="AJ11" s="71" t="s">
        <v>29</v>
      </c>
      <c r="AK11" s="71" t="s">
        <v>25</v>
      </c>
      <c r="AL11" s="71" t="s">
        <v>26</v>
      </c>
      <c r="AM11" s="71" t="s">
        <v>27</v>
      </c>
      <c r="AN11" s="71" t="s">
        <v>28</v>
      </c>
      <c r="AO11" s="71" t="s">
        <v>29</v>
      </c>
      <c r="AP11" s="71" t="s">
        <v>25</v>
      </c>
      <c r="AQ11" s="71" t="s">
        <v>26</v>
      </c>
      <c r="AR11" s="71" t="s">
        <v>27</v>
      </c>
      <c r="AS11" s="71" t="s">
        <v>28</v>
      </c>
      <c r="AT11" s="71" t="s">
        <v>29</v>
      </c>
      <c r="AU11" s="71" t="s">
        <v>25</v>
      </c>
      <c r="AV11" s="71" t="s">
        <v>26</v>
      </c>
      <c r="AW11" s="71" t="s">
        <v>27</v>
      </c>
      <c r="AX11" s="71" t="s">
        <v>28</v>
      </c>
      <c r="AY11" s="71" t="s">
        <v>29</v>
      </c>
      <c r="AZ11" s="71" t="s">
        <v>25</v>
      </c>
      <c r="BA11" s="71" t="s">
        <v>26</v>
      </c>
      <c r="BB11" s="71" t="s">
        <v>27</v>
      </c>
      <c r="BC11" s="71" t="s">
        <v>28</v>
      </c>
      <c r="BD11" s="71" t="s">
        <v>29</v>
      </c>
      <c r="BE11" s="71" t="s">
        <v>25</v>
      </c>
      <c r="BF11" s="71" t="s">
        <v>26</v>
      </c>
      <c r="BG11" s="71" t="s">
        <v>27</v>
      </c>
      <c r="BH11" s="71" t="s">
        <v>28</v>
      </c>
      <c r="BI11" s="71" t="s">
        <v>29</v>
      </c>
      <c r="BJ11" s="71" t="s">
        <v>25</v>
      </c>
      <c r="BK11" s="71" t="s">
        <v>26</v>
      </c>
      <c r="BL11" s="71" t="s">
        <v>27</v>
      </c>
      <c r="BM11" s="71" t="s">
        <v>28</v>
      </c>
      <c r="BN11" s="71" t="s">
        <v>29</v>
      </c>
      <c r="BO11" s="71" t="s">
        <v>25</v>
      </c>
      <c r="BP11" s="71" t="s">
        <v>26</v>
      </c>
      <c r="BQ11" s="71" t="s">
        <v>27</v>
      </c>
      <c r="BR11" s="71" t="s">
        <v>28</v>
      </c>
      <c r="BS11" s="71" t="s">
        <v>29</v>
      </c>
      <c r="BT11" s="71" t="s">
        <v>25</v>
      </c>
      <c r="BU11" s="71" t="s">
        <v>26</v>
      </c>
      <c r="BV11" s="71" t="s">
        <v>27</v>
      </c>
      <c r="BW11" s="71" t="s">
        <v>28</v>
      </c>
      <c r="BX11" s="71" t="s">
        <v>29</v>
      </c>
      <c r="BY11" s="71" t="s">
        <v>25</v>
      </c>
      <c r="BZ11" s="71" t="s">
        <v>26</v>
      </c>
      <c r="CA11" s="71" t="s">
        <v>27</v>
      </c>
      <c r="CB11" s="71" t="s">
        <v>28</v>
      </c>
      <c r="CC11" s="71" t="s">
        <v>29</v>
      </c>
      <c r="CD11" s="71" t="s">
        <v>25</v>
      </c>
      <c r="CE11" s="71" t="s">
        <v>26</v>
      </c>
      <c r="CF11" s="71" t="s">
        <v>27</v>
      </c>
      <c r="CG11" s="71" t="s">
        <v>28</v>
      </c>
      <c r="CH11" s="71" t="s">
        <v>29</v>
      </c>
      <c r="CI11" s="71" t="s">
        <v>25</v>
      </c>
      <c r="CJ11" s="71" t="s">
        <v>26</v>
      </c>
      <c r="CK11" s="71" t="s">
        <v>27</v>
      </c>
      <c r="CL11" s="71" t="s">
        <v>28</v>
      </c>
      <c r="CM11" s="71" t="s">
        <v>29</v>
      </c>
      <c r="CN11" s="71" t="s">
        <v>25</v>
      </c>
      <c r="CO11" s="71" t="s">
        <v>26</v>
      </c>
      <c r="CP11" s="71" t="s">
        <v>27</v>
      </c>
      <c r="CQ11" s="71" t="s">
        <v>28</v>
      </c>
      <c r="CR11" s="71" t="s">
        <v>29</v>
      </c>
      <c r="CS11" s="71" t="s">
        <v>25</v>
      </c>
      <c r="CT11" s="71" t="s">
        <v>26</v>
      </c>
      <c r="CU11" s="71" t="s">
        <v>27</v>
      </c>
      <c r="CV11" s="71" t="s">
        <v>28</v>
      </c>
      <c r="CW11" s="71" t="s">
        <v>29</v>
      </c>
    </row>
    <row r="12" spans="1:102" s="81" customFormat="1" ht="28" customHeight="1" x14ac:dyDescent="0.2">
      <c r="A12" s="116"/>
      <c r="B12" s="109"/>
      <c r="C12" s="76">
        <v>1</v>
      </c>
      <c r="D12" s="77" t="s">
        <v>86</v>
      </c>
      <c r="E12" s="76"/>
      <c r="F12" s="78"/>
      <c r="G12" s="79"/>
      <c r="H12" s="78"/>
      <c r="I12" s="78"/>
      <c r="J12" s="76"/>
      <c r="K12" s="78"/>
      <c r="L12" s="117"/>
      <c r="M12" s="118"/>
      <c r="N12" s="119"/>
      <c r="O12" s="120"/>
      <c r="P12" s="120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80"/>
    </row>
    <row r="13" spans="1:102" s="96" customFormat="1" ht="32" customHeight="1" outlineLevel="1" x14ac:dyDescent="0.2">
      <c r="A13" s="32"/>
      <c r="B13" s="110" t="s">
        <v>53</v>
      </c>
      <c r="C13" s="83" t="s">
        <v>89</v>
      </c>
      <c r="D13" s="84" t="s">
        <v>91</v>
      </c>
      <c r="E13" s="85" t="s">
        <v>79</v>
      </c>
      <c r="F13" s="82"/>
      <c r="G13" s="86"/>
      <c r="H13" s="87"/>
      <c r="I13" s="87"/>
      <c r="J13" s="86"/>
      <c r="K13" s="82"/>
      <c r="L13" s="88"/>
      <c r="M13" s="89"/>
      <c r="N13" s="90"/>
      <c r="O13" s="90"/>
      <c r="P13" s="90"/>
      <c r="Q13" s="91"/>
      <c r="R13" s="91"/>
      <c r="S13" s="91"/>
      <c r="T13" s="91"/>
      <c r="U13" s="91"/>
      <c r="V13" s="92"/>
      <c r="W13" s="92"/>
      <c r="X13" s="92"/>
      <c r="Y13" s="92"/>
      <c r="Z13" s="92"/>
      <c r="AA13" s="93"/>
      <c r="AB13" s="93"/>
      <c r="AC13" s="93"/>
      <c r="AD13" s="93"/>
      <c r="AE13" s="93"/>
      <c r="AF13" s="94"/>
      <c r="AG13" s="94"/>
      <c r="AH13" s="94"/>
      <c r="AI13" s="94"/>
      <c r="AJ13" s="94"/>
      <c r="AK13" s="93"/>
      <c r="AL13" s="93"/>
      <c r="AM13" s="93"/>
      <c r="AN13" s="93"/>
      <c r="AO13" s="93"/>
      <c r="AP13" s="92"/>
      <c r="AQ13" s="92"/>
      <c r="AR13" s="92"/>
      <c r="AS13" s="92"/>
      <c r="AT13" s="92"/>
      <c r="AU13" s="93"/>
      <c r="AV13" s="93"/>
      <c r="AW13" s="93"/>
      <c r="AX13" s="93"/>
      <c r="AY13" s="93"/>
      <c r="AZ13" s="92"/>
      <c r="BA13" s="92"/>
      <c r="BB13" s="92"/>
      <c r="BC13" s="92"/>
      <c r="BD13" s="92"/>
      <c r="BE13" s="93"/>
      <c r="BF13" s="93"/>
      <c r="BG13" s="93"/>
      <c r="BH13" s="93"/>
      <c r="BI13" s="93"/>
      <c r="BJ13" s="94"/>
      <c r="BK13" s="94"/>
      <c r="BL13" s="94"/>
      <c r="BM13" s="94"/>
      <c r="BN13" s="94"/>
      <c r="BO13" s="93"/>
      <c r="BP13" s="93"/>
      <c r="BQ13" s="93"/>
      <c r="BR13" s="93"/>
      <c r="BS13" s="93"/>
      <c r="BT13" s="92"/>
      <c r="BU13" s="92"/>
      <c r="BV13" s="92"/>
      <c r="BW13" s="92"/>
      <c r="BX13" s="92"/>
      <c r="BY13" s="93"/>
      <c r="BZ13" s="93"/>
      <c r="CA13" s="93"/>
      <c r="CB13" s="93"/>
      <c r="CC13" s="93"/>
      <c r="CD13" s="92"/>
      <c r="CE13" s="92"/>
      <c r="CF13" s="92"/>
      <c r="CG13" s="92"/>
      <c r="CH13" s="92"/>
      <c r="CI13" s="93"/>
      <c r="CJ13" s="93"/>
      <c r="CK13" s="93"/>
      <c r="CL13" s="93"/>
      <c r="CM13" s="93"/>
      <c r="CN13" s="94"/>
      <c r="CO13" s="94"/>
      <c r="CP13" s="94"/>
      <c r="CQ13" s="94"/>
      <c r="CR13" s="94"/>
      <c r="CS13" s="93"/>
      <c r="CT13" s="93"/>
      <c r="CU13" s="93"/>
      <c r="CV13" s="93"/>
      <c r="CW13" s="93"/>
      <c r="CX13" s="95"/>
    </row>
    <row r="14" spans="1:102" s="96" customFormat="1" ht="32" customHeight="1" outlineLevel="1" x14ac:dyDescent="0.2">
      <c r="A14" s="32"/>
      <c r="B14" s="110" t="s">
        <v>54</v>
      </c>
      <c r="C14" s="83" t="s">
        <v>90</v>
      </c>
      <c r="D14" s="84" t="s">
        <v>130</v>
      </c>
      <c r="E14" s="85" t="s">
        <v>79</v>
      </c>
      <c r="F14" s="82"/>
      <c r="G14" s="86"/>
      <c r="H14" s="87"/>
      <c r="I14" s="87"/>
      <c r="J14" s="86"/>
      <c r="K14" s="82"/>
      <c r="L14" s="88"/>
      <c r="M14" s="89"/>
      <c r="N14" s="90"/>
      <c r="O14" s="90"/>
      <c r="P14" s="90"/>
      <c r="Q14" s="91"/>
      <c r="R14" s="91"/>
      <c r="S14" s="91"/>
      <c r="T14" s="91"/>
      <c r="U14" s="91"/>
      <c r="V14" s="92"/>
      <c r="W14" s="92"/>
      <c r="X14" s="92"/>
      <c r="Y14" s="92"/>
      <c r="Z14" s="92"/>
      <c r="AA14" s="93"/>
      <c r="AB14" s="93"/>
      <c r="AC14" s="93"/>
      <c r="AD14" s="93"/>
      <c r="AE14" s="93"/>
      <c r="AF14" s="94"/>
      <c r="AG14" s="94"/>
      <c r="AH14" s="94"/>
      <c r="AI14" s="94"/>
      <c r="AJ14" s="94"/>
      <c r="AK14" s="93"/>
      <c r="AL14" s="93"/>
      <c r="AM14" s="93"/>
      <c r="AN14" s="93"/>
      <c r="AO14" s="93"/>
      <c r="AP14" s="92"/>
      <c r="AQ14" s="92"/>
      <c r="AR14" s="92"/>
      <c r="AS14" s="92"/>
      <c r="AT14" s="92"/>
      <c r="AU14" s="93"/>
      <c r="AV14" s="93"/>
      <c r="AW14" s="93"/>
      <c r="AX14" s="93"/>
      <c r="AY14" s="93"/>
      <c r="AZ14" s="92"/>
      <c r="BA14" s="92"/>
      <c r="BB14" s="92"/>
      <c r="BC14" s="92"/>
      <c r="BD14" s="92"/>
      <c r="BE14" s="93"/>
      <c r="BF14" s="93"/>
      <c r="BG14" s="93"/>
      <c r="BH14" s="93"/>
      <c r="BI14" s="93"/>
      <c r="BJ14" s="94"/>
      <c r="BK14" s="94"/>
      <c r="BL14" s="94"/>
      <c r="BM14" s="94"/>
      <c r="BN14" s="94"/>
      <c r="BO14" s="93"/>
      <c r="BP14" s="93"/>
      <c r="BQ14" s="93"/>
      <c r="BR14" s="93"/>
      <c r="BS14" s="93"/>
      <c r="BT14" s="92"/>
      <c r="BU14" s="92"/>
      <c r="BV14" s="92"/>
      <c r="BW14" s="92"/>
      <c r="BX14" s="92"/>
      <c r="BY14" s="93"/>
      <c r="BZ14" s="93"/>
      <c r="CA14" s="93"/>
      <c r="CB14" s="93"/>
      <c r="CC14" s="93"/>
      <c r="CD14" s="92"/>
      <c r="CE14" s="92"/>
      <c r="CF14" s="92"/>
      <c r="CG14" s="92"/>
      <c r="CH14" s="92"/>
      <c r="CI14" s="93"/>
      <c r="CJ14" s="93"/>
      <c r="CK14" s="93"/>
      <c r="CL14" s="93"/>
      <c r="CM14" s="93"/>
      <c r="CN14" s="94"/>
      <c r="CO14" s="94"/>
      <c r="CP14" s="94"/>
      <c r="CQ14" s="94"/>
      <c r="CR14" s="94"/>
      <c r="CS14" s="93"/>
      <c r="CT14" s="93"/>
      <c r="CU14" s="93"/>
      <c r="CV14" s="93"/>
      <c r="CW14" s="93"/>
      <c r="CX14" s="95"/>
    </row>
    <row r="15" spans="1:102" s="81" customFormat="1" ht="28" customHeight="1" x14ac:dyDescent="0.2">
      <c r="A15" s="116"/>
      <c r="B15" s="109"/>
      <c r="C15" s="76">
        <v>2</v>
      </c>
      <c r="D15" s="77" t="s">
        <v>104</v>
      </c>
      <c r="E15" s="76"/>
      <c r="F15" s="78"/>
      <c r="G15" s="79"/>
      <c r="H15" s="78"/>
      <c r="I15" s="78"/>
      <c r="J15" s="76"/>
      <c r="K15" s="78"/>
      <c r="L15" s="117"/>
      <c r="M15" s="118"/>
      <c r="N15" s="119"/>
      <c r="O15" s="120"/>
      <c r="P15" s="120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80"/>
    </row>
    <row r="16" spans="1:102" s="96" customFormat="1" ht="32" customHeight="1" outlineLevel="1" x14ac:dyDescent="0.2">
      <c r="A16" s="32"/>
      <c r="B16" s="110" t="s">
        <v>55</v>
      </c>
      <c r="C16" s="83" t="s">
        <v>92</v>
      </c>
      <c r="D16" s="82" t="s">
        <v>131</v>
      </c>
      <c r="E16" s="85" t="s">
        <v>79</v>
      </c>
      <c r="F16" s="82"/>
      <c r="G16" s="86"/>
      <c r="H16" s="87"/>
      <c r="I16" s="87"/>
      <c r="J16" s="86"/>
      <c r="K16" s="82"/>
      <c r="L16" s="88"/>
      <c r="M16" s="89"/>
      <c r="N16" s="90"/>
      <c r="O16" s="90"/>
      <c r="P16" s="90"/>
      <c r="Q16" s="91"/>
      <c r="R16" s="91"/>
      <c r="S16" s="91"/>
      <c r="T16" s="91"/>
      <c r="U16" s="91"/>
      <c r="V16" s="92"/>
      <c r="W16" s="92"/>
      <c r="X16" s="92"/>
      <c r="Y16" s="92"/>
      <c r="Z16" s="92"/>
      <c r="AA16" s="93"/>
      <c r="AB16" s="93"/>
      <c r="AC16" s="93"/>
      <c r="AD16" s="93"/>
      <c r="AE16" s="93"/>
      <c r="AF16" s="94"/>
      <c r="AG16" s="94"/>
      <c r="AH16" s="94"/>
      <c r="AI16" s="94"/>
      <c r="AJ16" s="94"/>
      <c r="AK16" s="93"/>
      <c r="AL16" s="93"/>
      <c r="AM16" s="93"/>
      <c r="AN16" s="93"/>
      <c r="AO16" s="93"/>
      <c r="AP16" s="92"/>
      <c r="AQ16" s="92"/>
      <c r="AR16" s="92"/>
      <c r="AS16" s="92"/>
      <c r="AT16" s="92"/>
      <c r="AU16" s="93"/>
      <c r="AV16" s="93"/>
      <c r="AW16" s="93"/>
      <c r="AX16" s="93"/>
      <c r="AY16" s="93"/>
      <c r="AZ16" s="92"/>
      <c r="BA16" s="92"/>
      <c r="BB16" s="92"/>
      <c r="BC16" s="92"/>
      <c r="BD16" s="92"/>
      <c r="BE16" s="93"/>
      <c r="BF16" s="93"/>
      <c r="BG16" s="93"/>
      <c r="BH16" s="93"/>
      <c r="BI16" s="93"/>
      <c r="BJ16" s="94"/>
      <c r="BK16" s="94"/>
      <c r="BL16" s="94"/>
      <c r="BM16" s="94"/>
      <c r="BN16" s="94"/>
      <c r="BO16" s="93"/>
      <c r="BP16" s="93"/>
      <c r="BQ16" s="93"/>
      <c r="BR16" s="93"/>
      <c r="BS16" s="93"/>
      <c r="BT16" s="92"/>
      <c r="BU16" s="92"/>
      <c r="BV16" s="92"/>
      <c r="BW16" s="92"/>
      <c r="BX16" s="92"/>
      <c r="BY16" s="93"/>
      <c r="BZ16" s="93"/>
      <c r="CA16" s="93"/>
      <c r="CB16" s="93"/>
      <c r="CC16" s="93"/>
      <c r="CD16" s="92"/>
      <c r="CE16" s="92"/>
      <c r="CF16" s="92"/>
      <c r="CG16" s="92"/>
      <c r="CH16" s="92"/>
      <c r="CI16" s="93"/>
      <c r="CJ16" s="93"/>
      <c r="CK16" s="93"/>
      <c r="CL16" s="93"/>
      <c r="CM16" s="93"/>
      <c r="CN16" s="94"/>
      <c r="CO16" s="94"/>
      <c r="CP16" s="94"/>
      <c r="CQ16" s="94"/>
      <c r="CR16" s="94"/>
      <c r="CS16" s="93"/>
      <c r="CT16" s="93"/>
      <c r="CU16" s="93"/>
      <c r="CV16" s="93"/>
      <c r="CW16" s="93"/>
      <c r="CX16" s="95"/>
    </row>
    <row r="17" spans="1:102" s="96" customFormat="1" ht="36" customHeight="1" outlineLevel="1" x14ac:dyDescent="0.2">
      <c r="A17" s="32"/>
      <c r="B17" s="110" t="s">
        <v>109</v>
      </c>
      <c r="C17" s="83" t="s">
        <v>93</v>
      </c>
      <c r="D17" s="124" t="s">
        <v>132</v>
      </c>
      <c r="E17" s="85" t="s">
        <v>79</v>
      </c>
      <c r="F17" s="82"/>
      <c r="G17" s="86"/>
      <c r="H17" s="87"/>
      <c r="I17" s="87"/>
      <c r="J17" s="86"/>
      <c r="K17" s="82"/>
      <c r="L17" s="88"/>
      <c r="M17" s="89"/>
      <c r="N17" s="90"/>
      <c r="O17" s="90"/>
      <c r="P17" s="90"/>
      <c r="Q17" s="91"/>
      <c r="R17" s="91"/>
      <c r="S17" s="91"/>
      <c r="T17" s="91"/>
      <c r="U17" s="91"/>
      <c r="V17" s="92"/>
      <c r="W17" s="92"/>
      <c r="X17" s="92"/>
      <c r="Y17" s="92"/>
      <c r="Z17" s="92"/>
      <c r="AA17" s="93"/>
      <c r="AB17" s="93"/>
      <c r="AC17" s="93"/>
      <c r="AD17" s="93"/>
      <c r="AE17" s="93"/>
      <c r="AF17" s="94"/>
      <c r="AG17" s="94"/>
      <c r="AH17" s="94"/>
      <c r="AI17" s="94"/>
      <c r="AJ17" s="94"/>
      <c r="AK17" s="93"/>
      <c r="AL17" s="93"/>
      <c r="AM17" s="93"/>
      <c r="AN17" s="93"/>
      <c r="AO17" s="93"/>
      <c r="AP17" s="92"/>
      <c r="AQ17" s="92"/>
      <c r="AR17" s="92"/>
      <c r="AS17" s="92"/>
      <c r="AT17" s="92"/>
      <c r="AU17" s="93"/>
      <c r="AV17" s="93"/>
      <c r="AW17" s="93"/>
      <c r="AX17" s="93"/>
      <c r="AY17" s="93"/>
      <c r="AZ17" s="92"/>
      <c r="BA17" s="92"/>
      <c r="BB17" s="92"/>
      <c r="BC17" s="92"/>
      <c r="BD17" s="92"/>
      <c r="BE17" s="93"/>
      <c r="BF17" s="93"/>
      <c r="BG17" s="93"/>
      <c r="BH17" s="93"/>
      <c r="BI17" s="93"/>
      <c r="BJ17" s="94"/>
      <c r="BK17" s="94"/>
      <c r="BL17" s="94"/>
      <c r="BM17" s="94"/>
      <c r="BN17" s="94"/>
      <c r="BO17" s="93"/>
      <c r="BP17" s="93"/>
      <c r="BQ17" s="93"/>
      <c r="BR17" s="93"/>
      <c r="BS17" s="93"/>
      <c r="BT17" s="92"/>
      <c r="BU17" s="92"/>
      <c r="BV17" s="92"/>
      <c r="BW17" s="92"/>
      <c r="BX17" s="92"/>
      <c r="BY17" s="93"/>
      <c r="BZ17" s="93"/>
      <c r="CA17" s="93"/>
      <c r="CB17" s="93"/>
      <c r="CC17" s="93"/>
      <c r="CD17" s="92"/>
      <c r="CE17" s="92"/>
      <c r="CF17" s="92"/>
      <c r="CG17" s="92"/>
      <c r="CH17" s="92"/>
      <c r="CI17" s="93"/>
      <c r="CJ17" s="93"/>
      <c r="CK17" s="93"/>
      <c r="CL17" s="93"/>
      <c r="CM17" s="93"/>
      <c r="CN17" s="94"/>
      <c r="CO17" s="94"/>
      <c r="CP17" s="94"/>
      <c r="CQ17" s="94"/>
      <c r="CR17" s="94"/>
      <c r="CS17" s="93"/>
      <c r="CT17" s="93"/>
      <c r="CU17" s="93"/>
      <c r="CV17" s="93"/>
      <c r="CW17" s="93"/>
      <c r="CX17" s="95"/>
    </row>
    <row r="18" spans="1:102" s="96" customFormat="1" ht="36" customHeight="1" outlineLevel="1" x14ac:dyDescent="0.2">
      <c r="A18" s="32"/>
      <c r="B18" s="110"/>
      <c r="C18" s="83" t="s">
        <v>94</v>
      </c>
      <c r="D18" s="124" t="s">
        <v>133</v>
      </c>
      <c r="E18" s="85" t="s">
        <v>79</v>
      </c>
      <c r="F18" s="82"/>
      <c r="G18" s="86"/>
      <c r="H18" s="87"/>
      <c r="I18" s="87"/>
      <c r="J18" s="86"/>
      <c r="K18" s="82"/>
      <c r="L18" s="97"/>
      <c r="M18" s="98"/>
      <c r="N18" s="90"/>
      <c r="O18" s="90"/>
      <c r="P18" s="90"/>
      <c r="Q18" s="91"/>
      <c r="R18" s="91"/>
      <c r="S18" s="91"/>
      <c r="T18" s="91"/>
      <c r="U18" s="91"/>
      <c r="V18" s="92"/>
      <c r="W18" s="92"/>
      <c r="X18" s="92"/>
      <c r="Y18" s="92"/>
      <c r="Z18" s="92"/>
      <c r="AA18" s="93"/>
      <c r="AB18" s="93"/>
      <c r="AC18" s="93"/>
      <c r="AD18" s="93"/>
      <c r="AE18" s="93"/>
      <c r="AF18" s="94"/>
      <c r="AG18" s="94"/>
      <c r="AH18" s="94"/>
      <c r="AI18" s="94"/>
      <c r="AJ18" s="94"/>
      <c r="AK18" s="93"/>
      <c r="AL18" s="93"/>
      <c r="AM18" s="93"/>
      <c r="AN18" s="93"/>
      <c r="AO18" s="93"/>
      <c r="AP18" s="92"/>
      <c r="AQ18" s="92"/>
      <c r="AR18" s="92"/>
      <c r="AS18" s="92"/>
      <c r="AT18" s="92"/>
      <c r="AU18" s="93"/>
      <c r="AV18" s="93"/>
      <c r="AW18" s="93"/>
      <c r="AX18" s="93"/>
      <c r="AY18" s="93"/>
      <c r="AZ18" s="92"/>
      <c r="BA18" s="92"/>
      <c r="BB18" s="92"/>
      <c r="BC18" s="92"/>
      <c r="BD18" s="92"/>
      <c r="BE18" s="93"/>
      <c r="BF18" s="93"/>
      <c r="BG18" s="93"/>
      <c r="BH18" s="93"/>
      <c r="BI18" s="93"/>
      <c r="BJ18" s="94"/>
      <c r="BK18" s="94"/>
      <c r="BL18" s="94"/>
      <c r="BM18" s="94"/>
      <c r="BN18" s="94"/>
      <c r="BO18" s="93"/>
      <c r="BP18" s="93"/>
      <c r="BQ18" s="93"/>
      <c r="BR18" s="93"/>
      <c r="BS18" s="93"/>
      <c r="BT18" s="92"/>
      <c r="BU18" s="92"/>
      <c r="BV18" s="92"/>
      <c r="BW18" s="92"/>
      <c r="BX18" s="92"/>
      <c r="BY18" s="93"/>
      <c r="BZ18" s="93"/>
      <c r="CA18" s="93"/>
      <c r="CB18" s="93"/>
      <c r="CC18" s="93"/>
      <c r="CD18" s="92"/>
      <c r="CE18" s="92"/>
      <c r="CF18" s="92"/>
      <c r="CG18" s="92"/>
      <c r="CH18" s="92"/>
      <c r="CI18" s="93"/>
      <c r="CJ18" s="93"/>
      <c r="CK18" s="93"/>
      <c r="CL18" s="93"/>
      <c r="CM18" s="93"/>
      <c r="CN18" s="94"/>
      <c r="CO18" s="94"/>
      <c r="CP18" s="94"/>
      <c r="CQ18" s="94"/>
      <c r="CR18" s="94"/>
      <c r="CS18" s="93"/>
      <c r="CT18" s="93"/>
      <c r="CU18" s="93"/>
      <c r="CV18" s="93"/>
      <c r="CW18" s="93"/>
      <c r="CX18" s="95"/>
    </row>
    <row r="19" spans="1:102" s="96" customFormat="1" ht="36" customHeight="1" outlineLevel="1" x14ac:dyDescent="0.2">
      <c r="A19" s="32"/>
      <c r="B19" s="110"/>
      <c r="C19" s="83" t="s">
        <v>96</v>
      </c>
      <c r="D19" s="101" t="s">
        <v>134</v>
      </c>
      <c r="E19" s="85" t="s">
        <v>79</v>
      </c>
      <c r="F19" s="82"/>
      <c r="G19" s="86"/>
      <c r="H19" s="87"/>
      <c r="I19" s="87"/>
      <c r="J19" s="86"/>
      <c r="K19" s="82"/>
      <c r="L19" s="97"/>
      <c r="M19" s="89"/>
      <c r="N19" s="99"/>
      <c r="O19" s="99"/>
      <c r="P19" s="90"/>
      <c r="Q19" s="93"/>
      <c r="R19" s="93"/>
      <c r="S19" s="93"/>
      <c r="T19" s="93"/>
      <c r="U19" s="93"/>
      <c r="V19" s="92"/>
      <c r="W19" s="92"/>
      <c r="X19" s="92"/>
      <c r="Y19" s="92"/>
      <c r="Z19" s="92"/>
      <c r="AA19" s="93"/>
      <c r="AB19" s="93"/>
      <c r="AC19" s="93"/>
      <c r="AD19" s="93"/>
      <c r="AE19" s="93"/>
      <c r="AF19" s="94"/>
      <c r="AG19" s="94"/>
      <c r="AH19" s="94"/>
      <c r="AI19" s="94"/>
      <c r="AJ19" s="94"/>
      <c r="AK19" s="93"/>
      <c r="AL19" s="93"/>
      <c r="AM19" s="93"/>
      <c r="AN19" s="93"/>
      <c r="AO19" s="93"/>
      <c r="AP19" s="92"/>
      <c r="AQ19" s="92"/>
      <c r="AR19" s="92"/>
      <c r="AS19" s="92"/>
      <c r="AT19" s="92"/>
      <c r="AU19" s="93"/>
      <c r="AV19" s="93"/>
      <c r="AW19" s="93"/>
      <c r="AX19" s="93"/>
      <c r="AY19" s="93"/>
      <c r="AZ19" s="92"/>
      <c r="BA19" s="92"/>
      <c r="BB19" s="92"/>
      <c r="BC19" s="92"/>
      <c r="BD19" s="92"/>
      <c r="BE19" s="93"/>
      <c r="BF19" s="93"/>
      <c r="BG19" s="93"/>
      <c r="BH19" s="93"/>
      <c r="BI19" s="93"/>
      <c r="BJ19" s="94"/>
      <c r="BK19" s="94"/>
      <c r="BL19" s="94"/>
      <c r="BM19" s="94"/>
      <c r="BN19" s="94"/>
      <c r="BO19" s="93"/>
      <c r="BP19" s="93"/>
      <c r="BQ19" s="93"/>
      <c r="BR19" s="93"/>
      <c r="BS19" s="93"/>
      <c r="BT19" s="92"/>
      <c r="BU19" s="92"/>
      <c r="BV19" s="92"/>
      <c r="BW19" s="92"/>
      <c r="BX19" s="92"/>
      <c r="BY19" s="93"/>
      <c r="BZ19" s="93"/>
      <c r="CA19" s="93"/>
      <c r="CB19" s="93"/>
      <c r="CC19" s="93"/>
      <c r="CD19" s="92"/>
      <c r="CE19" s="92"/>
      <c r="CF19" s="92"/>
      <c r="CG19" s="92"/>
      <c r="CH19" s="92"/>
      <c r="CI19" s="93"/>
      <c r="CJ19" s="93"/>
      <c r="CK19" s="93"/>
      <c r="CL19" s="93"/>
      <c r="CM19" s="93"/>
      <c r="CN19" s="94"/>
      <c r="CO19" s="94"/>
      <c r="CP19" s="94"/>
      <c r="CQ19" s="94"/>
      <c r="CR19" s="94"/>
      <c r="CS19" s="93"/>
      <c r="CT19" s="93"/>
      <c r="CU19" s="93"/>
      <c r="CV19" s="93"/>
      <c r="CW19" s="93"/>
      <c r="CX19" s="95"/>
    </row>
    <row r="20" spans="1:102" s="96" customFormat="1" ht="32" customHeight="1" outlineLevel="1" x14ac:dyDescent="0.2">
      <c r="A20" s="32"/>
      <c r="B20" s="110"/>
      <c r="C20" s="83" t="s">
        <v>95</v>
      </c>
      <c r="D20" s="101" t="s">
        <v>135</v>
      </c>
      <c r="E20" s="85" t="s">
        <v>79</v>
      </c>
      <c r="F20" s="82"/>
      <c r="G20" s="86"/>
      <c r="H20" s="87"/>
      <c r="I20" s="87"/>
      <c r="J20" s="86"/>
      <c r="K20" s="82"/>
      <c r="L20" s="97"/>
      <c r="M20" s="89"/>
      <c r="N20" s="90"/>
      <c r="O20" s="90"/>
      <c r="P20" s="99"/>
      <c r="Q20" s="93"/>
      <c r="R20" s="93"/>
      <c r="S20" s="93"/>
      <c r="T20" s="93"/>
      <c r="U20" s="93"/>
      <c r="V20" s="92"/>
      <c r="W20" s="92"/>
      <c r="X20" s="92"/>
      <c r="Y20" s="92"/>
      <c r="Z20" s="92"/>
      <c r="AA20" s="93"/>
      <c r="AB20" s="93"/>
      <c r="AC20" s="93"/>
      <c r="AD20" s="93"/>
      <c r="AE20" s="93"/>
      <c r="AF20" s="94"/>
      <c r="AG20" s="94"/>
      <c r="AH20" s="94"/>
      <c r="AI20" s="94"/>
      <c r="AJ20" s="94"/>
      <c r="AK20" s="93"/>
      <c r="AL20" s="93"/>
      <c r="AM20" s="93"/>
      <c r="AN20" s="93"/>
      <c r="AO20" s="93"/>
      <c r="AP20" s="92"/>
      <c r="AQ20" s="92"/>
      <c r="AR20" s="92"/>
      <c r="AS20" s="92"/>
      <c r="AT20" s="92"/>
      <c r="AU20" s="93"/>
      <c r="AV20" s="93"/>
      <c r="AW20" s="93"/>
      <c r="AX20" s="93"/>
      <c r="AY20" s="93"/>
      <c r="AZ20" s="92"/>
      <c r="BA20" s="92"/>
      <c r="BB20" s="92"/>
      <c r="BC20" s="92"/>
      <c r="BD20" s="92"/>
      <c r="BE20" s="93"/>
      <c r="BF20" s="93"/>
      <c r="BG20" s="93"/>
      <c r="BH20" s="93"/>
      <c r="BI20" s="93"/>
      <c r="BJ20" s="94"/>
      <c r="BK20" s="94"/>
      <c r="BL20" s="94"/>
      <c r="BM20" s="94"/>
      <c r="BN20" s="94"/>
      <c r="BO20" s="93"/>
      <c r="BP20" s="93"/>
      <c r="BQ20" s="93"/>
      <c r="BR20" s="93"/>
      <c r="BS20" s="93"/>
      <c r="BT20" s="92"/>
      <c r="BU20" s="92"/>
      <c r="BV20" s="92"/>
      <c r="BW20" s="92"/>
      <c r="BX20" s="92"/>
      <c r="BY20" s="93"/>
      <c r="BZ20" s="93"/>
      <c r="CA20" s="93"/>
      <c r="CB20" s="93"/>
      <c r="CC20" s="93"/>
      <c r="CD20" s="92"/>
      <c r="CE20" s="92"/>
      <c r="CF20" s="92"/>
      <c r="CG20" s="92"/>
      <c r="CH20" s="92"/>
      <c r="CI20" s="93"/>
      <c r="CJ20" s="93"/>
      <c r="CK20" s="93"/>
      <c r="CL20" s="93"/>
      <c r="CM20" s="93"/>
      <c r="CN20" s="94"/>
      <c r="CO20" s="94"/>
      <c r="CP20" s="94"/>
      <c r="CQ20" s="94"/>
      <c r="CR20" s="94"/>
      <c r="CS20" s="93"/>
      <c r="CT20" s="93"/>
      <c r="CU20" s="93"/>
      <c r="CV20" s="93"/>
      <c r="CW20" s="93"/>
      <c r="CX20" s="95"/>
    </row>
    <row r="21" spans="1:102" s="81" customFormat="1" ht="28" customHeight="1" x14ac:dyDescent="0.2">
      <c r="A21" s="116"/>
      <c r="B21" s="109"/>
      <c r="C21" s="76">
        <v>3</v>
      </c>
      <c r="D21" s="77" t="s">
        <v>136</v>
      </c>
      <c r="E21" s="76"/>
      <c r="F21" s="78"/>
      <c r="G21" s="79"/>
      <c r="H21" s="78"/>
      <c r="I21" s="78"/>
      <c r="J21" s="76"/>
      <c r="K21" s="78"/>
      <c r="L21" s="117"/>
      <c r="M21" s="118"/>
      <c r="N21" s="119"/>
      <c r="O21" s="120"/>
      <c r="P21" s="120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80"/>
    </row>
    <row r="22" spans="1:102" s="96" customFormat="1" ht="32" customHeight="1" outlineLevel="1" x14ac:dyDescent="0.2">
      <c r="A22" s="32"/>
      <c r="B22" s="111"/>
      <c r="C22" s="83" t="s">
        <v>97</v>
      </c>
      <c r="D22" s="101" t="s">
        <v>137</v>
      </c>
      <c r="E22" s="85" t="s">
        <v>79</v>
      </c>
      <c r="F22" s="100"/>
      <c r="G22" s="83"/>
      <c r="H22" s="102"/>
      <c r="I22" s="102"/>
      <c r="J22" s="83"/>
      <c r="K22" s="100"/>
      <c r="L22" s="103"/>
      <c r="M22" s="104"/>
      <c r="N22" s="92"/>
      <c r="O22" s="92"/>
      <c r="P22" s="92"/>
      <c r="Q22" s="91"/>
      <c r="R22" s="91"/>
      <c r="S22" s="91"/>
      <c r="T22" s="91"/>
      <c r="U22" s="91"/>
      <c r="V22" s="92"/>
      <c r="W22" s="92"/>
      <c r="X22" s="92"/>
      <c r="Y22" s="92"/>
      <c r="Z22" s="92"/>
      <c r="AA22" s="93"/>
      <c r="AB22" s="93"/>
      <c r="AC22" s="93"/>
      <c r="AD22" s="93"/>
      <c r="AE22" s="93"/>
      <c r="AF22" s="94"/>
      <c r="AG22" s="94"/>
      <c r="AH22" s="94"/>
      <c r="AI22" s="94"/>
      <c r="AJ22" s="94"/>
      <c r="AK22" s="93"/>
      <c r="AL22" s="93"/>
      <c r="AM22" s="93"/>
      <c r="AN22" s="93"/>
      <c r="AO22" s="93"/>
      <c r="AP22" s="92"/>
      <c r="AQ22" s="92"/>
      <c r="AR22" s="92"/>
      <c r="AS22" s="92"/>
      <c r="AT22" s="92"/>
      <c r="AU22" s="93"/>
      <c r="AV22" s="93"/>
      <c r="AW22" s="93"/>
      <c r="AX22" s="93"/>
      <c r="AY22" s="93"/>
      <c r="AZ22" s="92"/>
      <c r="BA22" s="92"/>
      <c r="BB22" s="92"/>
      <c r="BC22" s="92"/>
      <c r="BD22" s="92"/>
      <c r="BE22" s="93"/>
      <c r="BF22" s="93"/>
      <c r="BG22" s="93"/>
      <c r="BH22" s="93"/>
      <c r="BI22" s="93"/>
      <c r="BJ22" s="94"/>
      <c r="BK22" s="94"/>
      <c r="BL22" s="94"/>
      <c r="BM22" s="94"/>
      <c r="BN22" s="94"/>
      <c r="BO22" s="93"/>
      <c r="BP22" s="93"/>
      <c r="BQ22" s="93"/>
      <c r="BR22" s="93"/>
      <c r="BS22" s="93"/>
      <c r="BT22" s="92"/>
      <c r="BU22" s="92"/>
      <c r="BV22" s="92"/>
      <c r="BW22" s="92"/>
      <c r="BX22" s="92"/>
      <c r="BY22" s="93"/>
      <c r="BZ22" s="93"/>
      <c r="CA22" s="93"/>
      <c r="CB22" s="93"/>
      <c r="CC22" s="93"/>
      <c r="CD22" s="92"/>
      <c r="CE22" s="92"/>
      <c r="CF22" s="92"/>
      <c r="CG22" s="92"/>
      <c r="CH22" s="92"/>
      <c r="CI22" s="93"/>
      <c r="CJ22" s="93"/>
      <c r="CK22" s="93"/>
      <c r="CL22" s="93"/>
      <c r="CM22" s="93"/>
      <c r="CN22" s="94"/>
      <c r="CO22" s="94"/>
      <c r="CP22" s="94"/>
      <c r="CQ22" s="94"/>
      <c r="CR22" s="94"/>
      <c r="CS22" s="93"/>
      <c r="CT22" s="93"/>
      <c r="CU22" s="93"/>
      <c r="CV22" s="93"/>
      <c r="CW22" s="93"/>
      <c r="CX22" s="95"/>
    </row>
    <row r="23" spans="1:102" s="96" customFormat="1" ht="32" customHeight="1" outlineLevel="2" x14ac:dyDescent="0.2">
      <c r="A23" s="32"/>
      <c r="B23" s="110"/>
      <c r="C23" s="83" t="s">
        <v>98</v>
      </c>
      <c r="D23" s="101" t="s">
        <v>138</v>
      </c>
      <c r="E23" s="85" t="s">
        <v>79</v>
      </c>
      <c r="F23" s="82"/>
      <c r="G23" s="86"/>
      <c r="H23" s="87"/>
      <c r="I23" s="87"/>
      <c r="J23" s="86"/>
      <c r="K23" s="82"/>
      <c r="L23" s="103"/>
      <c r="M23" s="104"/>
      <c r="N23" s="92"/>
      <c r="O23" s="92"/>
      <c r="P23" s="92"/>
      <c r="Q23" s="93"/>
      <c r="R23" s="93"/>
      <c r="S23" s="93"/>
      <c r="T23" s="93"/>
      <c r="U23" s="93"/>
      <c r="V23" s="92"/>
      <c r="W23" s="92"/>
      <c r="X23" s="92"/>
      <c r="Y23" s="92"/>
      <c r="Z23" s="92"/>
      <c r="AA23" s="93"/>
      <c r="AB23" s="93"/>
      <c r="AC23" s="93"/>
      <c r="AD23" s="93"/>
      <c r="AE23" s="93"/>
      <c r="AF23" s="94"/>
      <c r="AG23" s="94"/>
      <c r="AH23" s="94"/>
      <c r="AI23" s="94"/>
      <c r="AJ23" s="94"/>
      <c r="AK23" s="93"/>
      <c r="AL23" s="93"/>
      <c r="AM23" s="93"/>
      <c r="AN23" s="93"/>
      <c r="AO23" s="93"/>
      <c r="AP23" s="92"/>
      <c r="AQ23" s="92"/>
      <c r="AR23" s="92"/>
      <c r="AS23" s="92"/>
      <c r="AT23" s="92"/>
      <c r="AU23" s="93"/>
      <c r="AV23" s="93"/>
      <c r="AW23" s="93"/>
      <c r="AX23" s="93"/>
      <c r="AY23" s="93"/>
      <c r="AZ23" s="92"/>
      <c r="BA23" s="92"/>
      <c r="BB23" s="92"/>
      <c r="BC23" s="92"/>
      <c r="BD23" s="92"/>
      <c r="BE23" s="93"/>
      <c r="BF23" s="93"/>
      <c r="BG23" s="93"/>
      <c r="BH23" s="93"/>
      <c r="BI23" s="93"/>
      <c r="BJ23" s="94"/>
      <c r="BK23" s="94"/>
      <c r="BL23" s="94"/>
      <c r="BM23" s="94"/>
      <c r="BN23" s="94"/>
      <c r="BO23" s="93"/>
      <c r="BP23" s="93"/>
      <c r="BQ23" s="93"/>
      <c r="BR23" s="93"/>
      <c r="BS23" s="93"/>
      <c r="BT23" s="92"/>
      <c r="BU23" s="92"/>
      <c r="BV23" s="92"/>
      <c r="BW23" s="92"/>
      <c r="BX23" s="92"/>
      <c r="BY23" s="93"/>
      <c r="BZ23" s="93"/>
      <c r="CA23" s="93"/>
      <c r="CB23" s="93"/>
      <c r="CC23" s="93"/>
      <c r="CD23" s="92"/>
      <c r="CE23" s="92"/>
      <c r="CF23" s="92"/>
      <c r="CG23" s="92"/>
      <c r="CH23" s="92"/>
      <c r="CI23" s="93"/>
      <c r="CJ23" s="93"/>
      <c r="CK23" s="93"/>
      <c r="CL23" s="93"/>
      <c r="CM23" s="93"/>
      <c r="CN23" s="94"/>
      <c r="CO23" s="94"/>
      <c r="CP23" s="94"/>
      <c r="CQ23" s="94"/>
      <c r="CR23" s="94"/>
      <c r="CS23" s="93"/>
      <c r="CT23" s="93"/>
      <c r="CU23" s="93"/>
      <c r="CV23" s="93"/>
      <c r="CW23" s="93"/>
      <c r="CX23" s="95"/>
    </row>
    <row r="24" spans="1:102" s="96" customFormat="1" ht="32" customHeight="1" outlineLevel="2" x14ac:dyDescent="0.2">
      <c r="A24" s="32"/>
      <c r="B24" s="110"/>
      <c r="C24" s="83" t="s">
        <v>99</v>
      </c>
      <c r="D24" s="101" t="s">
        <v>139</v>
      </c>
      <c r="E24" s="85" t="s">
        <v>79</v>
      </c>
      <c r="F24" s="82"/>
      <c r="G24" s="86"/>
      <c r="H24" s="87"/>
      <c r="I24" s="87"/>
      <c r="J24" s="86"/>
      <c r="K24" s="82"/>
      <c r="L24" s="103"/>
      <c r="M24" s="104"/>
      <c r="N24" s="92"/>
      <c r="O24" s="92"/>
      <c r="P24" s="92"/>
      <c r="Q24" s="93"/>
      <c r="R24" s="93"/>
      <c r="S24" s="93"/>
      <c r="T24" s="93"/>
      <c r="U24" s="93"/>
      <c r="V24" s="88"/>
      <c r="W24" s="89"/>
      <c r="X24" s="90"/>
      <c r="Y24" s="90"/>
      <c r="Z24" s="90"/>
      <c r="AA24" s="93"/>
      <c r="AB24" s="93"/>
      <c r="AC24" s="93"/>
      <c r="AD24" s="93"/>
      <c r="AE24" s="93"/>
      <c r="AF24" s="94"/>
      <c r="AG24" s="94"/>
      <c r="AH24" s="94"/>
      <c r="AI24" s="94"/>
      <c r="AJ24" s="94"/>
      <c r="AK24" s="93"/>
      <c r="AL24" s="93"/>
      <c r="AM24" s="93"/>
      <c r="AN24" s="93"/>
      <c r="AO24" s="93"/>
      <c r="AP24" s="92"/>
      <c r="AQ24" s="92"/>
      <c r="AR24" s="92"/>
      <c r="AS24" s="92"/>
      <c r="AT24" s="92"/>
      <c r="AU24" s="93"/>
      <c r="AV24" s="93"/>
      <c r="AW24" s="93"/>
      <c r="AX24" s="93"/>
      <c r="AY24" s="93"/>
      <c r="AZ24" s="92"/>
      <c r="BA24" s="92"/>
      <c r="BB24" s="92"/>
      <c r="BC24" s="92"/>
      <c r="BD24" s="92"/>
      <c r="BE24" s="93"/>
      <c r="BF24" s="93"/>
      <c r="BG24" s="93"/>
      <c r="BH24" s="93"/>
      <c r="BI24" s="93"/>
      <c r="BJ24" s="94"/>
      <c r="BK24" s="94"/>
      <c r="BL24" s="94"/>
      <c r="BM24" s="94"/>
      <c r="BN24" s="94"/>
      <c r="BO24" s="93"/>
      <c r="BP24" s="93"/>
      <c r="BQ24" s="93"/>
      <c r="BR24" s="93"/>
      <c r="BS24" s="93"/>
      <c r="BT24" s="92"/>
      <c r="BU24" s="92"/>
      <c r="BV24" s="92"/>
      <c r="BW24" s="92"/>
      <c r="BX24" s="92"/>
      <c r="BY24" s="93"/>
      <c r="BZ24" s="93"/>
      <c r="CA24" s="93"/>
      <c r="CB24" s="93"/>
      <c r="CC24" s="93"/>
      <c r="CD24" s="92"/>
      <c r="CE24" s="92"/>
      <c r="CF24" s="92"/>
      <c r="CG24" s="92"/>
      <c r="CH24" s="92"/>
      <c r="CI24" s="93"/>
      <c r="CJ24" s="93"/>
      <c r="CK24" s="93"/>
      <c r="CL24" s="93"/>
      <c r="CM24" s="93"/>
      <c r="CN24" s="94"/>
      <c r="CO24" s="94"/>
      <c r="CP24" s="94"/>
      <c r="CQ24" s="94"/>
      <c r="CR24" s="94"/>
      <c r="CS24" s="93"/>
      <c r="CT24" s="93"/>
      <c r="CU24" s="93"/>
      <c r="CV24" s="93"/>
      <c r="CW24" s="93"/>
      <c r="CX24" s="95"/>
    </row>
    <row r="25" spans="1:102" s="96" customFormat="1" ht="32" customHeight="1" outlineLevel="1" x14ac:dyDescent="0.2">
      <c r="A25" s="32"/>
      <c r="B25" s="110"/>
      <c r="C25" s="83" t="s">
        <v>100</v>
      </c>
      <c r="D25" s="101" t="s">
        <v>140</v>
      </c>
      <c r="E25" s="85" t="s">
        <v>79</v>
      </c>
      <c r="F25" s="82"/>
      <c r="G25" s="86"/>
      <c r="H25" s="87"/>
      <c r="I25" s="87"/>
      <c r="J25" s="86"/>
      <c r="K25" s="82"/>
      <c r="L25" s="103"/>
      <c r="M25" s="104"/>
      <c r="N25" s="92"/>
      <c r="O25" s="92"/>
      <c r="P25" s="92"/>
      <c r="Q25" s="91"/>
      <c r="R25" s="91"/>
      <c r="S25" s="91"/>
      <c r="T25" s="91"/>
      <c r="U25" s="91"/>
      <c r="V25" s="92"/>
      <c r="W25" s="92"/>
      <c r="X25" s="92"/>
      <c r="Y25" s="92"/>
      <c r="Z25" s="92"/>
      <c r="AA25" s="93"/>
      <c r="AB25" s="93"/>
      <c r="AC25" s="93"/>
      <c r="AD25" s="93"/>
      <c r="AE25" s="93"/>
      <c r="AF25" s="97"/>
      <c r="AG25" s="98"/>
      <c r="AH25" s="90"/>
      <c r="AI25" s="90"/>
      <c r="AJ25" s="90"/>
      <c r="AK25" s="93"/>
      <c r="AL25" s="93"/>
      <c r="AM25" s="93"/>
      <c r="AN25" s="93"/>
      <c r="AO25" s="93"/>
      <c r="AP25" s="97"/>
      <c r="AQ25" s="98"/>
      <c r="AR25" s="90"/>
      <c r="AS25" s="90"/>
      <c r="AT25" s="90"/>
      <c r="AU25" s="93"/>
      <c r="AV25" s="93"/>
      <c r="AW25" s="93"/>
      <c r="AX25" s="93"/>
      <c r="AY25" s="93"/>
      <c r="AZ25" s="92"/>
      <c r="BA25" s="92"/>
      <c r="BB25" s="92"/>
      <c r="BC25" s="92"/>
      <c r="BD25" s="92"/>
      <c r="BE25" s="93"/>
      <c r="BF25" s="93"/>
      <c r="BG25" s="93"/>
      <c r="BH25" s="93"/>
      <c r="BI25" s="93"/>
      <c r="BJ25" s="94"/>
      <c r="BK25" s="94"/>
      <c r="BL25" s="94"/>
      <c r="BM25" s="94"/>
      <c r="BN25" s="94"/>
      <c r="BO25" s="93"/>
      <c r="BP25" s="93"/>
      <c r="BQ25" s="93"/>
      <c r="BR25" s="93"/>
      <c r="BS25" s="93"/>
      <c r="BT25" s="92"/>
      <c r="BU25" s="92"/>
      <c r="BV25" s="92"/>
      <c r="BW25" s="92"/>
      <c r="BX25" s="92"/>
      <c r="BY25" s="93"/>
      <c r="BZ25" s="93"/>
      <c r="CA25" s="93"/>
      <c r="CB25" s="93"/>
      <c r="CC25" s="93"/>
      <c r="CD25" s="92"/>
      <c r="CE25" s="92"/>
      <c r="CF25" s="92"/>
      <c r="CG25" s="92"/>
      <c r="CH25" s="92"/>
      <c r="CI25" s="93"/>
      <c r="CJ25" s="93"/>
      <c r="CK25" s="93"/>
      <c r="CL25" s="93"/>
      <c r="CM25" s="93"/>
      <c r="CN25" s="94"/>
      <c r="CO25" s="94"/>
      <c r="CP25" s="94"/>
      <c r="CQ25" s="94"/>
      <c r="CR25" s="94"/>
      <c r="CS25" s="93"/>
      <c r="CT25" s="93"/>
      <c r="CU25" s="93"/>
      <c r="CV25" s="93"/>
      <c r="CW25" s="93"/>
      <c r="CX25" s="95"/>
    </row>
    <row r="26" spans="1:102" s="96" customFormat="1" ht="28" customHeight="1" x14ac:dyDescent="0.2">
      <c r="A26" s="32"/>
      <c r="B26" s="109"/>
      <c r="C26" s="76">
        <v>4</v>
      </c>
      <c r="D26" s="77" t="s">
        <v>141</v>
      </c>
      <c r="E26" s="76"/>
      <c r="F26" s="78"/>
      <c r="G26" s="79"/>
      <c r="H26" s="78"/>
      <c r="I26" s="78"/>
      <c r="J26" s="76"/>
      <c r="K26" s="78"/>
      <c r="L26" s="117"/>
      <c r="M26" s="118"/>
      <c r="N26" s="119"/>
      <c r="O26" s="120"/>
      <c r="P26" s="120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95"/>
    </row>
    <row r="27" spans="1:102" s="96" customFormat="1" ht="32" customHeight="1" outlineLevel="1" x14ac:dyDescent="0.2">
      <c r="A27" s="32"/>
      <c r="B27" s="111"/>
      <c r="C27" s="83" t="s">
        <v>101</v>
      </c>
      <c r="D27" s="101" t="s">
        <v>142</v>
      </c>
      <c r="E27" s="85" t="s">
        <v>79</v>
      </c>
      <c r="F27" s="100"/>
      <c r="G27" s="83"/>
      <c r="H27" s="102"/>
      <c r="I27" s="102"/>
      <c r="J27" s="83"/>
      <c r="K27" s="100"/>
      <c r="L27" s="103"/>
      <c r="M27" s="104"/>
      <c r="N27" s="92"/>
      <c r="O27" s="92"/>
      <c r="P27" s="92"/>
      <c r="Q27" s="91"/>
      <c r="R27" s="91"/>
      <c r="S27" s="91"/>
      <c r="T27" s="91"/>
      <c r="U27" s="91"/>
      <c r="V27" s="92"/>
      <c r="W27" s="92"/>
      <c r="X27" s="92"/>
      <c r="Y27" s="92"/>
      <c r="Z27" s="92"/>
      <c r="AA27" s="93"/>
      <c r="AB27" s="93"/>
      <c r="AC27" s="93"/>
      <c r="AD27" s="93"/>
      <c r="AE27" s="93"/>
      <c r="AF27" s="94"/>
      <c r="AG27" s="94"/>
      <c r="AH27" s="94"/>
      <c r="AI27" s="94"/>
      <c r="AJ27" s="94"/>
      <c r="AK27" s="93"/>
      <c r="AL27" s="93"/>
      <c r="AM27" s="93"/>
      <c r="AN27" s="93"/>
      <c r="AO27" s="93"/>
      <c r="AP27" s="92"/>
      <c r="AQ27" s="92"/>
      <c r="AR27" s="92"/>
      <c r="AS27" s="92"/>
      <c r="AT27" s="92"/>
      <c r="AU27" s="93"/>
      <c r="AV27" s="93"/>
      <c r="AW27" s="93"/>
      <c r="AX27" s="93"/>
      <c r="AY27" s="93"/>
      <c r="AZ27" s="88"/>
      <c r="BA27" s="89"/>
      <c r="BB27" s="90"/>
      <c r="BC27" s="90"/>
      <c r="BD27" s="90"/>
      <c r="BE27" s="93"/>
      <c r="BF27" s="93"/>
      <c r="BG27" s="93"/>
      <c r="BH27" s="93"/>
      <c r="BI27" s="93"/>
      <c r="BJ27" s="88"/>
      <c r="BK27" s="89"/>
      <c r="BL27" s="90"/>
      <c r="BM27" s="94"/>
      <c r="BN27" s="94"/>
      <c r="BO27" s="93"/>
      <c r="BP27" s="93"/>
      <c r="BQ27" s="93"/>
      <c r="BR27" s="93"/>
      <c r="BS27" s="93"/>
      <c r="BT27" s="92"/>
      <c r="BU27" s="92"/>
      <c r="BV27" s="92"/>
      <c r="BW27" s="92"/>
      <c r="BX27" s="92"/>
      <c r="BY27" s="93"/>
      <c r="BZ27" s="93"/>
      <c r="CA27" s="93"/>
      <c r="CB27" s="93"/>
      <c r="CC27" s="93"/>
      <c r="CD27" s="92"/>
      <c r="CE27" s="92"/>
      <c r="CF27" s="92"/>
      <c r="CG27" s="92"/>
      <c r="CH27" s="92"/>
      <c r="CI27" s="93"/>
      <c r="CJ27" s="93"/>
      <c r="CK27" s="93"/>
      <c r="CL27" s="93"/>
      <c r="CM27" s="93"/>
      <c r="CN27" s="94"/>
      <c r="CO27" s="94"/>
      <c r="CP27" s="94"/>
      <c r="CQ27" s="94"/>
      <c r="CR27" s="94"/>
      <c r="CS27" s="93"/>
      <c r="CT27" s="93"/>
      <c r="CU27" s="93"/>
      <c r="CV27" s="93"/>
      <c r="CW27" s="93"/>
      <c r="CX27" s="95"/>
    </row>
    <row r="28" spans="1:102" s="96" customFormat="1" ht="32" customHeight="1" outlineLevel="2" x14ac:dyDescent="0.2">
      <c r="A28" s="32"/>
      <c r="B28" s="110"/>
      <c r="C28" s="83" t="s">
        <v>102</v>
      </c>
      <c r="D28" s="101" t="s">
        <v>143</v>
      </c>
      <c r="E28" s="85" t="s">
        <v>79</v>
      </c>
      <c r="F28" s="82"/>
      <c r="G28" s="86"/>
      <c r="H28" s="87"/>
      <c r="I28" s="87"/>
      <c r="J28" s="86"/>
      <c r="K28" s="82"/>
      <c r="L28" s="103"/>
      <c r="M28" s="104"/>
      <c r="N28" s="92"/>
      <c r="O28" s="92"/>
      <c r="P28" s="92"/>
      <c r="Q28" s="91"/>
      <c r="R28" s="91"/>
      <c r="S28" s="91"/>
      <c r="T28" s="91"/>
      <c r="U28" s="91"/>
      <c r="V28" s="92"/>
      <c r="W28" s="92"/>
      <c r="X28" s="92"/>
      <c r="Y28" s="92"/>
      <c r="Z28" s="92"/>
      <c r="AA28" s="93"/>
      <c r="AB28" s="93"/>
      <c r="AC28" s="93"/>
      <c r="AD28" s="93"/>
      <c r="AE28" s="93"/>
      <c r="AF28" s="94"/>
      <c r="AG28" s="94"/>
      <c r="AH28" s="94"/>
      <c r="AI28" s="94"/>
      <c r="AJ28" s="94"/>
      <c r="AK28" s="93"/>
      <c r="AL28" s="93"/>
      <c r="AM28" s="93"/>
      <c r="AN28" s="93"/>
      <c r="AO28" s="93"/>
      <c r="AP28" s="92"/>
      <c r="AQ28" s="92"/>
      <c r="AR28" s="92"/>
      <c r="AS28" s="92"/>
      <c r="AT28" s="92"/>
      <c r="AU28" s="93"/>
      <c r="AV28" s="93"/>
      <c r="AW28" s="93"/>
      <c r="AX28" s="93"/>
      <c r="AY28" s="93"/>
      <c r="AZ28" s="88"/>
      <c r="BA28" s="89"/>
      <c r="BB28" s="90"/>
      <c r="BC28" s="90"/>
      <c r="BD28" s="90"/>
      <c r="BE28" s="93"/>
      <c r="BF28" s="93"/>
      <c r="BG28" s="93"/>
      <c r="BH28" s="93"/>
      <c r="BI28" s="93"/>
      <c r="BJ28" s="88"/>
      <c r="BK28" s="89"/>
      <c r="BL28" s="90"/>
      <c r="BM28" s="94"/>
      <c r="BN28" s="94"/>
      <c r="BO28" s="93"/>
      <c r="BP28" s="93"/>
      <c r="BQ28" s="93"/>
      <c r="BR28" s="93"/>
      <c r="BS28" s="93"/>
      <c r="BT28" s="92"/>
      <c r="BU28" s="92"/>
      <c r="BV28" s="92"/>
      <c r="BW28" s="92"/>
      <c r="BX28" s="92"/>
      <c r="BY28" s="93"/>
      <c r="BZ28" s="93"/>
      <c r="CA28" s="93"/>
      <c r="CB28" s="93"/>
      <c r="CC28" s="93"/>
      <c r="CD28" s="92"/>
      <c r="CE28" s="92"/>
      <c r="CF28" s="92"/>
      <c r="CG28" s="92"/>
      <c r="CH28" s="92"/>
      <c r="CI28" s="93"/>
      <c r="CJ28" s="93"/>
      <c r="CK28" s="93"/>
      <c r="CL28" s="93"/>
      <c r="CM28" s="93"/>
      <c r="CN28" s="94"/>
      <c r="CO28" s="94"/>
      <c r="CP28" s="94"/>
      <c r="CQ28" s="94"/>
      <c r="CR28" s="94"/>
      <c r="CS28" s="93"/>
      <c r="CT28" s="93"/>
      <c r="CU28" s="93"/>
      <c r="CV28" s="93"/>
      <c r="CW28" s="93"/>
      <c r="CX28" s="95"/>
    </row>
    <row r="29" spans="1:102" s="96" customFormat="1" ht="32" customHeight="1" outlineLevel="2" x14ac:dyDescent="0.2">
      <c r="A29" s="32"/>
      <c r="B29" s="110"/>
      <c r="C29" s="83" t="s">
        <v>103</v>
      </c>
      <c r="D29" s="101" t="s">
        <v>144</v>
      </c>
      <c r="E29" s="85" t="s">
        <v>79</v>
      </c>
      <c r="F29" s="82"/>
      <c r="G29" s="86"/>
      <c r="H29" s="87"/>
      <c r="I29" s="87"/>
      <c r="J29" s="86"/>
      <c r="K29" s="82"/>
      <c r="L29" s="103"/>
      <c r="M29" s="104"/>
      <c r="N29" s="92"/>
      <c r="O29" s="92"/>
      <c r="P29" s="92"/>
      <c r="Q29" s="91"/>
      <c r="R29" s="91"/>
      <c r="S29" s="91"/>
      <c r="T29" s="91"/>
      <c r="U29" s="91"/>
      <c r="V29" s="92"/>
      <c r="W29" s="92"/>
      <c r="X29" s="92"/>
      <c r="Y29" s="92"/>
      <c r="Z29" s="92"/>
      <c r="AA29" s="93"/>
      <c r="AB29" s="93"/>
      <c r="AC29" s="93"/>
      <c r="AD29" s="93"/>
      <c r="AE29" s="93"/>
      <c r="AF29" s="94"/>
      <c r="AG29" s="94"/>
      <c r="AH29" s="94"/>
      <c r="AI29" s="94"/>
      <c r="AJ29" s="94"/>
      <c r="AK29" s="93"/>
      <c r="AL29" s="93"/>
      <c r="AM29" s="93"/>
      <c r="AN29" s="93"/>
      <c r="AO29" s="93"/>
      <c r="AP29" s="92"/>
      <c r="AQ29" s="92"/>
      <c r="AR29" s="92"/>
      <c r="AS29" s="92"/>
      <c r="AT29" s="92"/>
      <c r="AU29" s="93"/>
      <c r="AV29" s="93"/>
      <c r="AW29" s="93"/>
      <c r="AX29" s="93"/>
      <c r="AY29" s="93"/>
      <c r="AZ29" s="97"/>
      <c r="BA29" s="98"/>
      <c r="BB29" s="90"/>
      <c r="BC29" s="90"/>
      <c r="BD29" s="90"/>
      <c r="BE29" s="93"/>
      <c r="BF29" s="93"/>
      <c r="BG29" s="93"/>
      <c r="BH29" s="93"/>
      <c r="BI29" s="93"/>
      <c r="BJ29" s="97"/>
      <c r="BK29" s="98"/>
      <c r="BL29" s="90"/>
      <c r="BM29" s="90"/>
      <c r="BN29" s="90"/>
      <c r="BO29" s="93"/>
      <c r="BP29" s="93"/>
      <c r="BQ29" s="93"/>
      <c r="BR29" s="93"/>
      <c r="BS29" s="93"/>
      <c r="BT29" s="92"/>
      <c r="BU29" s="92"/>
      <c r="BV29" s="92"/>
      <c r="BW29" s="92"/>
      <c r="BX29" s="92"/>
      <c r="BY29" s="93"/>
      <c r="BZ29" s="93"/>
      <c r="CA29" s="93"/>
      <c r="CB29" s="93"/>
      <c r="CC29" s="93"/>
      <c r="CD29" s="92"/>
      <c r="CE29" s="92"/>
      <c r="CF29" s="92"/>
      <c r="CG29" s="92"/>
      <c r="CH29" s="92"/>
      <c r="CI29" s="93"/>
      <c r="CJ29" s="93"/>
      <c r="CK29" s="93"/>
      <c r="CL29" s="93"/>
      <c r="CM29" s="93"/>
      <c r="CN29" s="94"/>
      <c r="CO29" s="94"/>
      <c r="CP29" s="94"/>
      <c r="CQ29" s="94"/>
      <c r="CR29" s="94"/>
      <c r="CS29" s="93"/>
      <c r="CT29" s="93"/>
      <c r="CU29" s="93"/>
      <c r="CV29" s="93"/>
      <c r="CW29" s="93"/>
      <c r="CX29" s="95"/>
    </row>
    <row r="30" spans="1:102" s="96" customFormat="1" ht="28" customHeight="1" x14ac:dyDescent="0.2">
      <c r="A30" s="32"/>
      <c r="B30" s="109"/>
      <c r="C30" s="76">
        <v>5</v>
      </c>
      <c r="D30" s="77" t="s">
        <v>107</v>
      </c>
      <c r="E30" s="76"/>
      <c r="F30" s="78"/>
      <c r="G30" s="79"/>
      <c r="H30" s="78"/>
      <c r="I30" s="78"/>
      <c r="J30" s="76"/>
      <c r="K30" s="78"/>
      <c r="L30" s="117"/>
      <c r="M30" s="118"/>
      <c r="N30" s="119"/>
      <c r="O30" s="120"/>
      <c r="P30" s="120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95"/>
    </row>
    <row r="31" spans="1:102" s="96" customFormat="1" ht="32" customHeight="1" outlineLevel="1" x14ac:dyDescent="0.2">
      <c r="A31" s="32"/>
      <c r="B31" s="110"/>
      <c r="C31" s="83" t="s">
        <v>105</v>
      </c>
      <c r="D31" s="123" t="s">
        <v>145</v>
      </c>
      <c r="E31" s="85" t="s">
        <v>79</v>
      </c>
      <c r="F31" s="82"/>
      <c r="G31" s="86"/>
      <c r="H31" s="87"/>
      <c r="I31" s="87"/>
      <c r="J31" s="86"/>
      <c r="K31" s="82"/>
      <c r="L31" s="103"/>
      <c r="M31" s="104"/>
      <c r="N31" s="92"/>
      <c r="O31" s="92"/>
      <c r="P31" s="92"/>
      <c r="Q31" s="91"/>
      <c r="R31" s="91"/>
      <c r="S31" s="91"/>
      <c r="T31" s="91"/>
      <c r="U31" s="91"/>
      <c r="V31" s="92"/>
      <c r="W31" s="92"/>
      <c r="X31" s="92"/>
      <c r="Y31" s="92"/>
      <c r="Z31" s="92"/>
      <c r="AA31" s="93"/>
      <c r="AB31" s="93"/>
      <c r="AC31" s="93"/>
      <c r="AD31" s="93"/>
      <c r="AE31" s="93"/>
      <c r="AF31" s="94"/>
      <c r="AG31" s="94"/>
      <c r="AH31" s="94"/>
      <c r="AI31" s="94"/>
      <c r="AJ31" s="94"/>
      <c r="AK31" s="93"/>
      <c r="AL31" s="93"/>
      <c r="AM31" s="93"/>
      <c r="AN31" s="93"/>
      <c r="AO31" s="93"/>
      <c r="AP31" s="92"/>
      <c r="AQ31" s="92"/>
      <c r="AR31" s="92"/>
      <c r="AS31" s="92"/>
      <c r="AT31" s="92"/>
      <c r="AU31" s="93"/>
      <c r="AV31" s="93"/>
      <c r="AW31" s="93"/>
      <c r="AX31" s="93"/>
      <c r="AY31" s="93"/>
      <c r="AZ31" s="97"/>
      <c r="BA31" s="89"/>
      <c r="BB31" s="90"/>
      <c r="BC31" s="90"/>
      <c r="BD31" s="99"/>
      <c r="BE31" s="93"/>
      <c r="BF31" s="93"/>
      <c r="BG31" s="93"/>
      <c r="BH31" s="93"/>
      <c r="BI31" s="93"/>
      <c r="BJ31" s="97"/>
      <c r="BK31" s="89"/>
      <c r="BL31" s="90"/>
      <c r="BM31" s="94"/>
      <c r="BN31" s="94"/>
      <c r="BO31" s="93"/>
      <c r="BP31" s="93"/>
      <c r="BQ31" s="93"/>
      <c r="BR31" s="93"/>
      <c r="BS31" s="93"/>
      <c r="BT31" s="92"/>
      <c r="BU31" s="92"/>
      <c r="BV31" s="92"/>
      <c r="BW31" s="92"/>
      <c r="BX31" s="92"/>
      <c r="BY31" s="93"/>
      <c r="BZ31" s="93"/>
      <c r="CA31" s="93"/>
      <c r="CB31" s="93"/>
      <c r="CC31" s="93"/>
      <c r="CD31" s="92"/>
      <c r="CE31" s="92"/>
      <c r="CF31" s="92"/>
      <c r="CG31" s="92"/>
      <c r="CH31" s="92"/>
      <c r="CI31" s="93"/>
      <c r="CJ31" s="93"/>
      <c r="CK31" s="93"/>
      <c r="CL31" s="93"/>
      <c r="CM31" s="93"/>
      <c r="CN31" s="94"/>
      <c r="CO31" s="94"/>
      <c r="CP31" s="94"/>
      <c r="CQ31" s="94"/>
      <c r="CR31" s="94"/>
      <c r="CS31" s="93"/>
      <c r="CT31" s="93"/>
      <c r="CU31" s="93"/>
      <c r="CV31" s="93"/>
      <c r="CW31" s="93"/>
      <c r="CX31" s="95"/>
    </row>
    <row r="32" spans="1:102" s="96" customFormat="1" ht="32" customHeight="1" outlineLevel="1" x14ac:dyDescent="0.2">
      <c r="A32" s="32"/>
      <c r="B32" s="110"/>
      <c r="C32" s="83" t="s">
        <v>106</v>
      </c>
      <c r="D32" s="123" t="s">
        <v>146</v>
      </c>
      <c r="E32" s="85" t="s">
        <v>79</v>
      </c>
      <c r="F32" s="82"/>
      <c r="G32" s="86"/>
      <c r="H32" s="87"/>
      <c r="I32" s="87"/>
      <c r="J32" s="86"/>
      <c r="K32" s="82"/>
      <c r="L32" s="103"/>
      <c r="M32" s="104"/>
      <c r="N32" s="92"/>
      <c r="O32" s="92"/>
      <c r="P32" s="92"/>
      <c r="Q32" s="91"/>
      <c r="R32" s="91"/>
      <c r="S32" s="91"/>
      <c r="T32" s="91"/>
      <c r="U32" s="91"/>
      <c r="V32" s="92"/>
      <c r="W32" s="92"/>
      <c r="X32" s="92"/>
      <c r="Y32" s="92"/>
      <c r="Z32" s="92"/>
      <c r="AA32" s="93"/>
      <c r="AB32" s="93"/>
      <c r="AC32" s="93"/>
      <c r="AD32" s="93"/>
      <c r="AE32" s="93"/>
      <c r="AF32" s="94"/>
      <c r="AG32" s="94"/>
      <c r="AH32" s="94"/>
      <c r="AI32" s="94"/>
      <c r="AJ32" s="94"/>
      <c r="AK32" s="93"/>
      <c r="AL32" s="93"/>
      <c r="AM32" s="93"/>
      <c r="AN32" s="93"/>
      <c r="AO32" s="93"/>
      <c r="AP32" s="92"/>
      <c r="AQ32" s="92"/>
      <c r="AR32" s="92"/>
      <c r="AS32" s="92"/>
      <c r="AT32" s="92"/>
      <c r="AU32" s="93"/>
      <c r="AV32" s="93"/>
      <c r="AW32" s="93"/>
      <c r="AX32" s="93"/>
      <c r="AY32" s="93"/>
      <c r="AZ32" s="92"/>
      <c r="BA32" s="92"/>
      <c r="BB32" s="92"/>
      <c r="BC32" s="92"/>
      <c r="BD32" s="92"/>
      <c r="BE32" s="93"/>
      <c r="BF32" s="93"/>
      <c r="BG32" s="93"/>
      <c r="BH32" s="93"/>
      <c r="BI32" s="93"/>
      <c r="BJ32" s="94"/>
      <c r="BK32" s="94"/>
      <c r="BL32" s="94"/>
      <c r="BM32" s="94"/>
      <c r="BN32" s="94"/>
      <c r="BO32" s="93"/>
      <c r="BP32" s="93"/>
      <c r="BQ32" s="93"/>
      <c r="BR32" s="93"/>
      <c r="BS32" s="93"/>
      <c r="BT32" s="92"/>
      <c r="BU32" s="92"/>
      <c r="BV32" s="92"/>
      <c r="BW32" s="92"/>
      <c r="BX32" s="92"/>
      <c r="BY32" s="93"/>
      <c r="BZ32" s="93"/>
      <c r="CA32" s="93"/>
      <c r="CB32" s="93"/>
      <c r="CC32" s="93"/>
      <c r="CD32" s="92"/>
      <c r="CE32" s="92"/>
      <c r="CF32" s="92"/>
      <c r="CG32" s="92"/>
      <c r="CH32" s="92"/>
      <c r="CI32" s="93"/>
      <c r="CJ32" s="93"/>
      <c r="CK32" s="93"/>
      <c r="CL32" s="93"/>
      <c r="CM32" s="93"/>
      <c r="CN32" s="94"/>
      <c r="CO32" s="94"/>
      <c r="CP32" s="94"/>
      <c r="CQ32" s="94"/>
      <c r="CR32" s="94"/>
      <c r="CS32" s="93"/>
      <c r="CT32" s="93"/>
      <c r="CU32" s="93"/>
      <c r="CV32" s="93"/>
      <c r="CW32" s="93"/>
      <c r="CX32" s="95"/>
    </row>
    <row r="33" spans="1:102" s="96" customFormat="1" ht="28" customHeight="1" x14ac:dyDescent="0.2">
      <c r="A33" s="32"/>
      <c r="B33" s="109"/>
      <c r="C33" s="76">
        <v>6</v>
      </c>
      <c r="D33" s="77" t="s">
        <v>116</v>
      </c>
      <c r="E33" s="76"/>
      <c r="F33" s="78"/>
      <c r="G33" s="79"/>
      <c r="H33" s="78"/>
      <c r="I33" s="78"/>
      <c r="J33" s="76"/>
      <c r="K33" s="78"/>
      <c r="L33" s="117"/>
      <c r="M33" s="118"/>
      <c r="N33" s="119"/>
      <c r="O33" s="120"/>
      <c r="P33" s="120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95"/>
    </row>
    <row r="34" spans="1:102" s="96" customFormat="1" ht="32" customHeight="1" outlineLevel="1" x14ac:dyDescent="0.2">
      <c r="A34" s="32"/>
      <c r="B34" s="110"/>
      <c r="C34" s="83" t="s">
        <v>111</v>
      </c>
      <c r="D34" s="101" t="s">
        <v>147</v>
      </c>
      <c r="E34" s="85" t="s">
        <v>79</v>
      </c>
      <c r="F34" s="82"/>
      <c r="G34" s="86"/>
      <c r="H34" s="87"/>
      <c r="I34" s="87"/>
      <c r="J34" s="86"/>
      <c r="K34" s="82"/>
      <c r="L34" s="103"/>
      <c r="M34" s="104"/>
      <c r="N34" s="92"/>
      <c r="O34" s="92"/>
      <c r="P34" s="92"/>
      <c r="Q34" s="91"/>
      <c r="R34" s="91"/>
      <c r="S34" s="91"/>
      <c r="T34" s="91"/>
      <c r="U34" s="91"/>
      <c r="V34" s="92"/>
      <c r="W34" s="92"/>
      <c r="X34" s="92"/>
      <c r="Y34" s="92"/>
      <c r="Z34" s="92"/>
      <c r="AA34" s="93"/>
      <c r="AB34" s="93"/>
      <c r="AC34" s="93"/>
      <c r="AD34" s="93"/>
      <c r="AE34" s="93"/>
      <c r="AF34" s="94"/>
      <c r="AG34" s="94"/>
      <c r="AH34" s="94"/>
      <c r="AI34" s="94"/>
      <c r="AJ34" s="94"/>
      <c r="AK34" s="93"/>
      <c r="AL34" s="93"/>
      <c r="AM34" s="93"/>
      <c r="AN34" s="93"/>
      <c r="AO34" s="93"/>
      <c r="AP34" s="92"/>
      <c r="AQ34" s="92"/>
      <c r="AR34" s="92"/>
      <c r="AS34" s="92"/>
      <c r="AT34" s="92"/>
      <c r="AU34" s="93"/>
      <c r="AV34" s="93"/>
      <c r="AW34" s="93"/>
      <c r="AX34" s="93"/>
      <c r="AY34" s="93"/>
      <c r="AZ34" s="97"/>
      <c r="BA34" s="89"/>
      <c r="BB34" s="90"/>
      <c r="BC34" s="90"/>
      <c r="BD34" s="99"/>
      <c r="BE34" s="93"/>
      <c r="BF34" s="93"/>
      <c r="BG34" s="93"/>
      <c r="BH34" s="93"/>
      <c r="BI34" s="93"/>
      <c r="BJ34" s="97"/>
      <c r="BK34" s="89"/>
      <c r="BL34" s="90"/>
      <c r="BM34" s="94"/>
      <c r="BN34" s="94"/>
      <c r="BO34" s="93"/>
      <c r="BP34" s="93"/>
      <c r="BQ34" s="93"/>
      <c r="BR34" s="93"/>
      <c r="BS34" s="93"/>
      <c r="BT34" s="92"/>
      <c r="BU34" s="92"/>
      <c r="BV34" s="92"/>
      <c r="BW34" s="92"/>
      <c r="BX34" s="92"/>
      <c r="BY34" s="93"/>
      <c r="BZ34" s="93"/>
      <c r="CA34" s="93"/>
      <c r="CB34" s="93"/>
      <c r="CC34" s="93"/>
      <c r="CD34" s="92"/>
      <c r="CE34" s="92"/>
      <c r="CF34" s="92"/>
      <c r="CG34" s="92"/>
      <c r="CH34" s="92"/>
      <c r="CI34" s="93"/>
      <c r="CJ34" s="93"/>
      <c r="CK34" s="93"/>
      <c r="CL34" s="93"/>
      <c r="CM34" s="93"/>
      <c r="CN34" s="94"/>
      <c r="CO34" s="94"/>
      <c r="CP34" s="94"/>
      <c r="CQ34" s="94"/>
      <c r="CR34" s="94"/>
      <c r="CS34" s="93"/>
      <c r="CT34" s="93"/>
      <c r="CU34" s="93"/>
      <c r="CV34" s="93"/>
      <c r="CW34" s="93"/>
      <c r="CX34" s="95"/>
    </row>
    <row r="35" spans="1:102" s="96" customFormat="1" ht="32" customHeight="1" outlineLevel="1" x14ac:dyDescent="0.2">
      <c r="A35" s="32"/>
      <c r="B35" s="110"/>
      <c r="C35" s="83" t="s">
        <v>112</v>
      </c>
      <c r="D35" s="101" t="s">
        <v>148</v>
      </c>
      <c r="E35" s="85" t="s">
        <v>79</v>
      </c>
      <c r="F35" s="82"/>
      <c r="G35" s="86"/>
      <c r="H35" s="87"/>
      <c r="I35" s="87"/>
      <c r="J35" s="86"/>
      <c r="K35" s="82"/>
      <c r="L35" s="103"/>
      <c r="M35" s="104"/>
      <c r="N35" s="92"/>
      <c r="O35" s="92"/>
      <c r="P35" s="92"/>
      <c r="Q35" s="91"/>
      <c r="R35" s="91"/>
      <c r="S35" s="91"/>
      <c r="T35" s="91"/>
      <c r="U35" s="91"/>
      <c r="V35" s="92"/>
      <c r="W35" s="92"/>
      <c r="X35" s="92"/>
      <c r="Y35" s="92"/>
      <c r="Z35" s="92"/>
      <c r="AA35" s="93"/>
      <c r="AB35" s="93"/>
      <c r="AC35" s="93"/>
      <c r="AD35" s="93"/>
      <c r="AE35" s="93"/>
      <c r="AF35" s="94"/>
      <c r="AG35" s="94"/>
      <c r="AH35" s="94"/>
      <c r="AI35" s="94"/>
      <c r="AJ35" s="94"/>
      <c r="AK35" s="93"/>
      <c r="AL35" s="93"/>
      <c r="AM35" s="93"/>
      <c r="AN35" s="93"/>
      <c r="AO35" s="93"/>
      <c r="AP35" s="92"/>
      <c r="AQ35" s="92"/>
      <c r="AR35" s="92"/>
      <c r="AS35" s="92"/>
      <c r="AT35" s="92"/>
      <c r="AU35" s="93"/>
      <c r="AV35" s="93"/>
      <c r="AW35" s="93"/>
      <c r="AX35" s="93"/>
      <c r="AY35" s="93"/>
      <c r="AZ35" s="92"/>
      <c r="BA35" s="92"/>
      <c r="BB35" s="92"/>
      <c r="BC35" s="92"/>
      <c r="BD35" s="92"/>
      <c r="BE35" s="93"/>
      <c r="BF35" s="93"/>
      <c r="BG35" s="93"/>
      <c r="BH35" s="93"/>
      <c r="BI35" s="93"/>
      <c r="BJ35" s="94"/>
      <c r="BK35" s="94"/>
      <c r="BL35" s="94"/>
      <c r="BM35" s="94"/>
      <c r="BN35" s="94"/>
      <c r="BO35" s="93"/>
      <c r="BP35" s="93"/>
      <c r="BQ35" s="93"/>
      <c r="BR35" s="93"/>
      <c r="BS35" s="93"/>
      <c r="BT35" s="92"/>
      <c r="BU35" s="92"/>
      <c r="BV35" s="92"/>
      <c r="BW35" s="92"/>
      <c r="BX35" s="92"/>
      <c r="BY35" s="93"/>
      <c r="BZ35" s="93"/>
      <c r="CA35" s="93"/>
      <c r="CB35" s="93"/>
      <c r="CC35" s="93"/>
      <c r="CD35" s="92"/>
      <c r="CE35" s="92"/>
      <c r="CF35" s="92"/>
      <c r="CG35" s="92"/>
      <c r="CH35" s="92"/>
      <c r="CI35" s="93"/>
      <c r="CJ35" s="93"/>
      <c r="CK35" s="93"/>
      <c r="CL35" s="93"/>
      <c r="CM35" s="93"/>
      <c r="CN35" s="94"/>
      <c r="CO35" s="94"/>
      <c r="CP35" s="94"/>
      <c r="CQ35" s="94"/>
      <c r="CR35" s="94"/>
      <c r="CS35" s="93"/>
      <c r="CT35" s="93"/>
      <c r="CU35" s="93"/>
      <c r="CV35" s="93"/>
      <c r="CW35" s="93"/>
      <c r="CX35" s="95"/>
    </row>
    <row r="36" spans="1:102" s="106" customFormat="1" ht="36" customHeight="1" x14ac:dyDescent="0.2">
      <c r="A36" s="14"/>
      <c r="B36" s="112"/>
      <c r="C36" s="83" t="s">
        <v>113</v>
      </c>
      <c r="D36" s="101" t="s">
        <v>149</v>
      </c>
      <c r="E36" s="85" t="s">
        <v>79</v>
      </c>
      <c r="G36" s="107"/>
      <c r="L36" s="103"/>
      <c r="M36" s="104"/>
      <c r="N36" s="92"/>
      <c r="O36" s="92"/>
      <c r="P36" s="92"/>
      <c r="Q36" s="91"/>
      <c r="R36" s="91"/>
      <c r="S36" s="91"/>
      <c r="T36" s="91"/>
      <c r="U36" s="91"/>
      <c r="V36" s="92"/>
      <c r="W36" s="92"/>
      <c r="X36" s="92"/>
      <c r="Y36" s="92"/>
      <c r="Z36" s="92"/>
      <c r="AA36" s="93"/>
      <c r="AB36" s="93"/>
      <c r="AC36" s="93"/>
      <c r="AD36" s="93"/>
      <c r="AE36" s="93"/>
      <c r="AF36" s="94"/>
      <c r="AG36" s="94"/>
      <c r="AH36" s="94"/>
      <c r="AI36" s="94"/>
      <c r="AJ36" s="94"/>
      <c r="AK36" s="93"/>
      <c r="AL36" s="93"/>
      <c r="AM36" s="93"/>
      <c r="AN36" s="93"/>
      <c r="AO36" s="93"/>
      <c r="AP36" s="92"/>
      <c r="AQ36" s="92"/>
      <c r="AR36" s="92"/>
      <c r="AS36" s="92"/>
      <c r="AT36" s="92"/>
      <c r="AU36" s="93"/>
      <c r="AV36" s="93"/>
      <c r="AW36" s="93"/>
      <c r="AX36" s="93"/>
      <c r="AY36" s="93"/>
      <c r="AZ36" s="97"/>
      <c r="BA36" s="89"/>
      <c r="BB36" s="90"/>
      <c r="BC36" s="90"/>
      <c r="BD36" s="99"/>
      <c r="BE36" s="93"/>
      <c r="BF36" s="93"/>
      <c r="BG36" s="93"/>
      <c r="BH36" s="93"/>
      <c r="BI36" s="93"/>
      <c r="BJ36" s="97"/>
      <c r="BK36" s="89"/>
      <c r="BL36" s="90"/>
      <c r="CX36" s="105"/>
    </row>
    <row r="37" spans="1:102" s="106" customFormat="1" ht="36" customHeight="1" x14ac:dyDescent="0.2">
      <c r="A37" s="14"/>
      <c r="B37" s="112"/>
      <c r="C37" s="83" t="s">
        <v>114</v>
      </c>
      <c r="D37" s="101" t="s">
        <v>150</v>
      </c>
      <c r="E37" s="85" t="s">
        <v>79</v>
      </c>
      <c r="G37" s="107"/>
      <c r="L37" s="103"/>
      <c r="M37" s="104"/>
      <c r="N37" s="92"/>
      <c r="O37" s="92"/>
      <c r="P37" s="92"/>
      <c r="Q37" s="91"/>
      <c r="R37" s="91"/>
      <c r="S37" s="91"/>
      <c r="T37" s="91"/>
      <c r="U37" s="91"/>
      <c r="V37" s="92"/>
      <c r="W37" s="92"/>
      <c r="X37" s="92"/>
      <c r="Y37" s="92"/>
      <c r="Z37" s="92"/>
      <c r="AA37" s="93"/>
      <c r="AB37" s="93"/>
      <c r="AC37" s="93"/>
      <c r="AD37" s="93"/>
      <c r="AE37" s="93"/>
      <c r="AF37" s="94"/>
      <c r="AG37" s="94"/>
      <c r="AH37" s="94"/>
      <c r="AI37" s="94"/>
      <c r="AJ37" s="94"/>
      <c r="AK37" s="93"/>
      <c r="AL37" s="93"/>
      <c r="AM37" s="93"/>
      <c r="AN37" s="93"/>
      <c r="AO37" s="93"/>
      <c r="AP37" s="92"/>
      <c r="AQ37" s="92"/>
      <c r="AR37" s="92"/>
      <c r="AS37" s="92"/>
      <c r="AT37" s="92"/>
      <c r="AU37" s="93"/>
      <c r="AV37" s="93"/>
      <c r="AW37" s="93"/>
      <c r="AX37" s="93"/>
      <c r="AY37" s="93"/>
      <c r="AZ37" s="97"/>
      <c r="BA37" s="89"/>
      <c r="BB37" s="90"/>
      <c r="BC37" s="90"/>
      <c r="BD37" s="99"/>
      <c r="BE37" s="93"/>
      <c r="BF37" s="93"/>
      <c r="BG37" s="93"/>
      <c r="BH37" s="93"/>
      <c r="BI37" s="93"/>
      <c r="BJ37" s="97"/>
      <c r="BK37" s="89"/>
      <c r="BL37" s="90"/>
      <c r="CX37" s="105"/>
    </row>
    <row r="38" spans="1:102" s="106" customFormat="1" ht="32" customHeight="1" x14ac:dyDescent="0.2">
      <c r="A38" s="14"/>
      <c r="B38" s="112"/>
      <c r="C38" s="83" t="s">
        <v>115</v>
      </c>
      <c r="D38" s="101" t="s">
        <v>151</v>
      </c>
      <c r="E38" s="85" t="s">
        <v>79</v>
      </c>
      <c r="G38" s="107"/>
      <c r="L38" s="103"/>
      <c r="M38" s="104"/>
      <c r="N38" s="92"/>
      <c r="O38" s="92"/>
      <c r="P38" s="92"/>
      <c r="Q38" s="91"/>
      <c r="R38" s="91"/>
      <c r="S38" s="91"/>
      <c r="T38" s="91"/>
      <c r="U38" s="91"/>
      <c r="V38" s="92"/>
      <c r="W38" s="92"/>
      <c r="X38" s="92"/>
      <c r="Y38" s="92"/>
      <c r="Z38" s="92"/>
      <c r="AA38" s="93"/>
      <c r="AB38" s="93"/>
      <c r="AC38" s="93"/>
      <c r="AD38" s="93"/>
      <c r="AE38" s="93"/>
      <c r="AF38" s="94"/>
      <c r="AG38" s="94"/>
      <c r="AH38" s="94"/>
      <c r="AI38" s="94"/>
      <c r="AJ38" s="94"/>
      <c r="AK38" s="93"/>
      <c r="AL38" s="93"/>
      <c r="AM38" s="93"/>
      <c r="AN38" s="93"/>
      <c r="AO38" s="93"/>
      <c r="AP38" s="92"/>
      <c r="AQ38" s="92"/>
      <c r="AR38" s="92"/>
      <c r="AS38" s="92"/>
      <c r="AT38" s="92"/>
      <c r="AU38" s="93"/>
      <c r="AV38" s="93"/>
      <c r="AW38" s="93"/>
      <c r="AX38" s="93"/>
      <c r="AY38" s="93"/>
      <c r="AZ38" s="92"/>
      <c r="BA38" s="92"/>
      <c r="BB38" s="92"/>
      <c r="BC38" s="92"/>
      <c r="BD38" s="92"/>
      <c r="BE38" s="93"/>
      <c r="BF38" s="93"/>
      <c r="BG38" s="93"/>
      <c r="BH38" s="93"/>
      <c r="BI38" s="93"/>
      <c r="BJ38" s="94"/>
      <c r="BK38" s="94"/>
      <c r="BL38" s="94"/>
      <c r="CX38" s="105"/>
    </row>
    <row r="39" spans="1:102" s="96" customFormat="1" ht="28" customHeight="1" x14ac:dyDescent="0.2">
      <c r="A39" s="32"/>
      <c r="B39" s="109"/>
      <c r="C39" s="76">
        <v>7</v>
      </c>
      <c r="D39" s="77" t="s">
        <v>152</v>
      </c>
      <c r="E39" s="76"/>
      <c r="F39" s="78"/>
      <c r="G39" s="79"/>
      <c r="H39" s="78"/>
      <c r="I39" s="78"/>
      <c r="J39" s="76"/>
      <c r="K39" s="78"/>
      <c r="L39" s="117"/>
      <c r="M39" s="118"/>
      <c r="N39" s="119"/>
      <c r="O39" s="120"/>
      <c r="P39" s="120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95"/>
    </row>
    <row r="40" spans="1:102" s="96" customFormat="1" ht="36" customHeight="1" outlineLevel="1" x14ac:dyDescent="0.2">
      <c r="A40" s="32"/>
      <c r="B40" s="110"/>
      <c r="C40" s="83" t="s">
        <v>117</v>
      </c>
      <c r="D40" s="101" t="s">
        <v>153</v>
      </c>
      <c r="E40" s="85" t="s">
        <v>79</v>
      </c>
      <c r="F40" s="82"/>
      <c r="G40" s="86"/>
      <c r="H40" s="87"/>
      <c r="I40" s="87"/>
      <c r="J40" s="86"/>
      <c r="K40" s="82"/>
      <c r="L40" s="103"/>
      <c r="M40" s="104"/>
      <c r="N40" s="92"/>
      <c r="O40" s="92"/>
      <c r="P40" s="92"/>
      <c r="Q40" s="91"/>
      <c r="R40" s="91"/>
      <c r="S40" s="91"/>
      <c r="T40" s="91"/>
      <c r="U40" s="91"/>
      <c r="V40" s="92"/>
      <c r="W40" s="92"/>
      <c r="X40" s="92"/>
      <c r="Y40" s="92"/>
      <c r="Z40" s="92"/>
      <c r="AA40" s="93"/>
      <c r="AB40" s="93"/>
      <c r="AC40" s="93"/>
      <c r="AD40" s="93"/>
      <c r="AE40" s="93"/>
      <c r="AF40" s="94"/>
      <c r="AG40" s="94"/>
      <c r="AH40" s="94"/>
      <c r="AI40" s="94"/>
      <c r="AJ40" s="94"/>
      <c r="AK40" s="93"/>
      <c r="AL40" s="93"/>
      <c r="AM40" s="93"/>
      <c r="AN40" s="93"/>
      <c r="AO40" s="93"/>
      <c r="AP40" s="92"/>
      <c r="AQ40" s="92"/>
      <c r="AR40" s="92"/>
      <c r="AS40" s="92"/>
      <c r="AT40" s="92"/>
      <c r="AU40" s="93"/>
      <c r="AV40" s="93"/>
      <c r="AW40" s="93"/>
      <c r="AX40" s="93"/>
      <c r="AY40" s="93"/>
      <c r="AZ40" s="97"/>
      <c r="BA40" s="89"/>
      <c r="BB40" s="90"/>
      <c r="BC40" s="90"/>
      <c r="BD40" s="99"/>
      <c r="BE40" s="93"/>
      <c r="BF40" s="93"/>
      <c r="BG40" s="93"/>
      <c r="BH40" s="93"/>
      <c r="BI40" s="93"/>
      <c r="BJ40" s="97"/>
      <c r="BK40" s="89"/>
      <c r="BL40" s="90"/>
      <c r="BM40" s="94"/>
      <c r="BN40" s="94"/>
      <c r="BO40" s="93"/>
      <c r="BP40" s="93"/>
      <c r="BQ40" s="93"/>
      <c r="BR40" s="93"/>
      <c r="BS40" s="93"/>
      <c r="BT40" s="92"/>
      <c r="BU40" s="92"/>
      <c r="BV40" s="92"/>
      <c r="BW40" s="92"/>
      <c r="BX40" s="92"/>
      <c r="BY40" s="93"/>
      <c r="BZ40" s="93"/>
      <c r="CA40" s="93"/>
      <c r="CB40" s="93"/>
      <c r="CC40" s="93"/>
      <c r="CD40" s="92"/>
      <c r="CE40" s="92"/>
      <c r="CF40" s="92"/>
      <c r="CG40" s="92"/>
      <c r="CH40" s="92"/>
      <c r="CI40" s="93"/>
      <c r="CJ40" s="93"/>
      <c r="CK40" s="93"/>
      <c r="CL40" s="93"/>
      <c r="CM40" s="93"/>
      <c r="CN40" s="94"/>
      <c r="CO40" s="94"/>
      <c r="CP40" s="94"/>
      <c r="CQ40" s="94"/>
      <c r="CR40" s="94"/>
      <c r="CS40" s="93"/>
      <c r="CT40" s="93"/>
      <c r="CU40" s="93"/>
      <c r="CV40" s="93"/>
      <c r="CW40" s="93"/>
      <c r="CX40" s="95"/>
    </row>
    <row r="41" spans="1:102" s="96" customFormat="1" ht="32" customHeight="1" outlineLevel="1" x14ac:dyDescent="0.2">
      <c r="A41" s="32"/>
      <c r="B41" s="110"/>
      <c r="C41" s="83" t="s">
        <v>118</v>
      </c>
      <c r="D41" s="101" t="s">
        <v>154</v>
      </c>
      <c r="E41" s="85" t="s">
        <v>79</v>
      </c>
      <c r="F41" s="82"/>
      <c r="G41" s="86"/>
      <c r="H41" s="87"/>
      <c r="I41" s="87"/>
      <c r="J41" s="86"/>
      <c r="K41" s="82"/>
      <c r="L41" s="103"/>
      <c r="M41" s="104"/>
      <c r="N41" s="92"/>
      <c r="O41" s="92"/>
      <c r="P41" s="92"/>
      <c r="Q41" s="91"/>
      <c r="R41" s="91"/>
      <c r="S41" s="91"/>
      <c r="T41" s="91"/>
      <c r="U41" s="91"/>
      <c r="V41" s="92"/>
      <c r="W41" s="92"/>
      <c r="X41" s="92"/>
      <c r="Y41" s="92"/>
      <c r="Z41" s="92"/>
      <c r="AA41" s="93"/>
      <c r="AB41" s="93"/>
      <c r="AC41" s="93"/>
      <c r="AD41" s="93"/>
      <c r="AE41" s="93"/>
      <c r="AF41" s="94"/>
      <c r="AG41" s="94"/>
      <c r="AH41" s="94"/>
      <c r="AI41" s="94"/>
      <c r="AJ41" s="94"/>
      <c r="AK41" s="93"/>
      <c r="AL41" s="93"/>
      <c r="AM41" s="93"/>
      <c r="AN41" s="93"/>
      <c r="AO41" s="93"/>
      <c r="AP41" s="92"/>
      <c r="AQ41" s="92"/>
      <c r="AR41" s="92"/>
      <c r="AS41" s="92"/>
      <c r="AT41" s="92"/>
      <c r="AU41" s="93"/>
      <c r="AV41" s="93"/>
      <c r="AW41" s="93"/>
      <c r="AX41" s="93"/>
      <c r="AY41" s="93"/>
      <c r="AZ41" s="92"/>
      <c r="BA41" s="92"/>
      <c r="BB41" s="92"/>
      <c r="BC41" s="92"/>
      <c r="BD41" s="92"/>
      <c r="BE41" s="93"/>
      <c r="BF41" s="93"/>
      <c r="BG41" s="93"/>
      <c r="BH41" s="93"/>
      <c r="BI41" s="93"/>
      <c r="BJ41" s="94"/>
      <c r="BK41" s="94"/>
      <c r="BL41" s="94"/>
      <c r="BM41" s="94"/>
      <c r="BN41" s="94"/>
      <c r="BO41" s="93"/>
      <c r="BP41" s="93"/>
      <c r="BQ41" s="93"/>
      <c r="BR41" s="93"/>
      <c r="BS41" s="93"/>
      <c r="BT41" s="92"/>
      <c r="BU41" s="92"/>
      <c r="BV41" s="92"/>
      <c r="BW41" s="92"/>
      <c r="BX41" s="92"/>
      <c r="BY41" s="93"/>
      <c r="BZ41" s="93"/>
      <c r="CA41" s="93"/>
      <c r="CB41" s="93"/>
      <c r="CC41" s="93"/>
      <c r="CD41" s="92"/>
      <c r="CE41" s="92"/>
      <c r="CF41" s="92"/>
      <c r="CG41" s="92"/>
      <c r="CH41" s="92"/>
      <c r="CI41" s="93"/>
      <c r="CJ41" s="93"/>
      <c r="CK41" s="93"/>
      <c r="CL41" s="93"/>
      <c r="CM41" s="93"/>
      <c r="CN41" s="94"/>
      <c r="CO41" s="94"/>
      <c r="CP41" s="94"/>
      <c r="CQ41" s="94"/>
      <c r="CR41" s="94"/>
      <c r="CS41" s="93"/>
      <c r="CT41" s="93"/>
      <c r="CU41" s="93"/>
      <c r="CV41" s="93"/>
      <c r="CW41" s="93"/>
      <c r="CX41" s="95"/>
    </row>
    <row r="42" spans="1:102" s="106" customFormat="1" ht="32" customHeight="1" x14ac:dyDescent="0.2">
      <c r="A42" s="14"/>
      <c r="B42" s="112"/>
      <c r="C42" s="83" t="s">
        <v>119</v>
      </c>
      <c r="D42" s="101" t="s">
        <v>155</v>
      </c>
      <c r="E42" s="85" t="s">
        <v>79</v>
      </c>
      <c r="G42" s="107"/>
      <c r="L42" s="103"/>
      <c r="M42" s="104"/>
      <c r="N42" s="92"/>
      <c r="O42" s="92"/>
      <c r="P42" s="92"/>
      <c r="Q42" s="91"/>
      <c r="R42" s="91"/>
      <c r="S42" s="91"/>
      <c r="T42" s="91"/>
      <c r="U42" s="91"/>
      <c r="V42" s="92"/>
      <c r="W42" s="92"/>
      <c r="X42" s="92"/>
      <c r="Y42" s="92"/>
      <c r="Z42" s="92"/>
      <c r="AA42" s="93"/>
      <c r="AB42" s="93"/>
      <c r="AC42" s="93"/>
      <c r="AD42" s="93"/>
      <c r="AE42" s="93"/>
      <c r="AF42" s="94"/>
      <c r="AG42" s="94"/>
      <c r="AH42" s="94"/>
      <c r="AI42" s="94"/>
      <c r="AJ42" s="94"/>
      <c r="AK42" s="93"/>
      <c r="AL42" s="93"/>
      <c r="AM42" s="93"/>
      <c r="AN42" s="93"/>
      <c r="AO42" s="93"/>
      <c r="AP42" s="92"/>
      <c r="AQ42" s="92"/>
      <c r="AR42" s="92"/>
      <c r="AS42" s="92"/>
      <c r="AT42" s="92"/>
      <c r="AU42" s="93"/>
      <c r="AV42" s="93"/>
      <c r="AW42" s="93"/>
      <c r="AX42" s="93"/>
      <c r="AY42" s="93"/>
      <c r="AZ42" s="97"/>
      <c r="BA42" s="89"/>
      <c r="BB42" s="90"/>
      <c r="BC42" s="90"/>
      <c r="BD42" s="99"/>
      <c r="BE42" s="93"/>
      <c r="BF42" s="93"/>
      <c r="BG42" s="93"/>
      <c r="BH42" s="93"/>
      <c r="BI42" s="93"/>
      <c r="BJ42" s="97"/>
      <c r="BK42" s="89"/>
      <c r="BL42" s="90"/>
      <c r="BO42" s="93"/>
      <c r="BP42" s="93"/>
      <c r="BQ42" s="93"/>
      <c r="BR42" s="93"/>
      <c r="BS42" s="93"/>
      <c r="BT42" s="92"/>
      <c r="BU42" s="92"/>
      <c r="BV42" s="92"/>
      <c r="BW42" s="92"/>
      <c r="BX42" s="92"/>
      <c r="BY42" s="93"/>
      <c r="BZ42" s="93"/>
      <c r="CA42" s="93"/>
      <c r="CB42" s="93"/>
      <c r="CC42" s="93"/>
      <c r="CD42" s="92"/>
      <c r="CE42" s="92"/>
      <c r="CF42" s="92"/>
      <c r="CG42" s="92"/>
      <c r="CH42" s="92"/>
      <c r="CI42" s="93"/>
      <c r="CJ42" s="93"/>
      <c r="CK42" s="93"/>
      <c r="CL42" s="93"/>
      <c r="CM42" s="93"/>
      <c r="CN42" s="94"/>
      <c r="CO42" s="94"/>
      <c r="CP42" s="94"/>
      <c r="CQ42" s="94"/>
      <c r="CR42" s="94"/>
      <c r="CS42" s="93"/>
      <c r="CT42" s="93"/>
      <c r="CU42" s="93"/>
      <c r="CV42" s="93"/>
      <c r="CW42" s="93"/>
      <c r="CX42" s="105"/>
    </row>
    <row r="43" spans="1:102" s="106" customFormat="1" ht="32" customHeight="1" x14ac:dyDescent="0.2">
      <c r="A43" s="14"/>
      <c r="B43" s="112"/>
      <c r="C43" s="83" t="s">
        <v>120</v>
      </c>
      <c r="D43" s="101" t="s">
        <v>156</v>
      </c>
      <c r="E43" s="85" t="s">
        <v>79</v>
      </c>
      <c r="G43" s="107"/>
      <c r="L43" s="103"/>
      <c r="M43" s="104"/>
      <c r="N43" s="92"/>
      <c r="O43" s="92"/>
      <c r="P43" s="92"/>
      <c r="Q43" s="91"/>
      <c r="R43" s="91"/>
      <c r="S43" s="91"/>
      <c r="T43" s="91"/>
      <c r="U43" s="91"/>
      <c r="V43" s="92"/>
      <c r="W43" s="92"/>
      <c r="X43" s="92"/>
      <c r="Y43" s="92"/>
      <c r="Z43" s="92"/>
      <c r="AA43" s="93"/>
      <c r="AB43" s="93"/>
      <c r="AC43" s="93"/>
      <c r="AD43" s="93"/>
      <c r="AE43" s="93"/>
      <c r="AF43" s="94"/>
      <c r="AG43" s="94"/>
      <c r="AH43" s="94"/>
      <c r="AI43" s="94"/>
      <c r="AJ43" s="94"/>
      <c r="AK43" s="93"/>
      <c r="AL43" s="93"/>
      <c r="AM43" s="93"/>
      <c r="AN43" s="93"/>
      <c r="AO43" s="93"/>
      <c r="AP43" s="92"/>
      <c r="AQ43" s="92"/>
      <c r="AR43" s="92"/>
      <c r="AS43" s="92"/>
      <c r="AT43" s="92"/>
      <c r="AU43" s="93"/>
      <c r="AV43" s="93"/>
      <c r="AW43" s="93"/>
      <c r="AX43" s="93"/>
      <c r="AY43" s="93"/>
      <c r="AZ43" s="92"/>
      <c r="BA43" s="92"/>
      <c r="BB43" s="92"/>
      <c r="BC43" s="92"/>
      <c r="BD43" s="92"/>
      <c r="BE43" s="93"/>
      <c r="BF43" s="93"/>
      <c r="BG43" s="93"/>
      <c r="BH43" s="93"/>
      <c r="BI43" s="93"/>
      <c r="BJ43" s="94"/>
      <c r="BK43" s="94"/>
      <c r="BL43" s="94"/>
      <c r="BO43" s="93"/>
      <c r="BP43" s="93"/>
      <c r="BQ43" s="93"/>
      <c r="BR43" s="93"/>
      <c r="BS43" s="93"/>
      <c r="BT43" s="92"/>
      <c r="BU43" s="92"/>
      <c r="BV43" s="92"/>
      <c r="BW43" s="92"/>
      <c r="BX43" s="92"/>
      <c r="BY43" s="93"/>
      <c r="BZ43" s="93"/>
      <c r="CA43" s="93"/>
      <c r="CB43" s="93"/>
      <c r="CC43" s="93"/>
      <c r="CD43" s="92"/>
      <c r="CE43" s="92"/>
      <c r="CF43" s="92"/>
      <c r="CG43" s="92"/>
      <c r="CH43" s="92"/>
      <c r="CI43" s="93"/>
      <c r="CJ43" s="93"/>
      <c r="CK43" s="93"/>
      <c r="CL43" s="93"/>
      <c r="CM43" s="93"/>
      <c r="CN43" s="94"/>
      <c r="CO43" s="94"/>
      <c r="CP43" s="94"/>
      <c r="CQ43" s="94"/>
      <c r="CR43" s="94"/>
      <c r="CS43" s="93"/>
      <c r="CT43" s="93"/>
      <c r="CU43" s="93"/>
      <c r="CV43" s="93"/>
      <c r="CW43" s="93"/>
      <c r="CX43" s="105"/>
    </row>
    <row r="44" spans="1:102" s="106" customFormat="1" ht="32" customHeight="1" x14ac:dyDescent="0.2">
      <c r="A44" s="14"/>
      <c r="B44" s="112"/>
      <c r="C44" s="83"/>
      <c r="D44" s="101"/>
      <c r="E44" s="85"/>
      <c r="G44" s="107"/>
      <c r="L44" s="103"/>
      <c r="M44" s="104"/>
      <c r="N44" s="92"/>
      <c r="O44" s="92"/>
      <c r="P44" s="92"/>
      <c r="Q44" s="91"/>
      <c r="R44" s="91"/>
      <c r="S44" s="91"/>
      <c r="T44" s="91"/>
      <c r="U44" s="91"/>
      <c r="V44" s="92"/>
      <c r="W44" s="92"/>
      <c r="X44" s="92"/>
      <c r="Y44" s="92"/>
      <c r="Z44" s="92"/>
      <c r="AA44" s="93"/>
      <c r="AB44" s="93"/>
      <c r="AC44" s="93"/>
      <c r="AD44" s="93"/>
      <c r="AE44" s="93"/>
      <c r="AF44" s="94"/>
      <c r="AG44" s="94"/>
      <c r="AH44" s="94"/>
      <c r="AI44" s="94"/>
      <c r="AJ44" s="94"/>
      <c r="AK44" s="93"/>
      <c r="AL44" s="93"/>
      <c r="AM44" s="93"/>
      <c r="AN44" s="93"/>
      <c r="AO44" s="93"/>
      <c r="AP44" s="92"/>
      <c r="AQ44" s="92"/>
      <c r="AR44" s="92"/>
      <c r="AS44" s="92"/>
      <c r="AT44" s="92"/>
      <c r="AU44" s="93"/>
      <c r="AV44" s="93"/>
      <c r="AW44" s="93"/>
      <c r="AX44" s="93"/>
      <c r="AY44" s="93"/>
      <c r="AZ44" s="97"/>
      <c r="BA44" s="89"/>
      <c r="BB44" s="90"/>
      <c r="BC44" s="90"/>
      <c r="BD44" s="99"/>
      <c r="BE44" s="93"/>
      <c r="BF44" s="93"/>
      <c r="BG44" s="93"/>
      <c r="BH44" s="93"/>
      <c r="BI44" s="93"/>
      <c r="BJ44" s="97"/>
      <c r="BK44" s="89"/>
      <c r="BL44" s="90"/>
      <c r="BO44" s="93"/>
      <c r="BP44" s="93"/>
      <c r="BQ44" s="93"/>
      <c r="BR44" s="93"/>
      <c r="BS44" s="93"/>
      <c r="BT44" s="92"/>
      <c r="BU44" s="92"/>
      <c r="BV44" s="92"/>
      <c r="BW44" s="92"/>
      <c r="BX44" s="92"/>
      <c r="BY44" s="93"/>
      <c r="BZ44" s="93"/>
      <c r="CA44" s="93"/>
      <c r="CB44" s="93"/>
      <c r="CC44" s="93"/>
      <c r="CD44" s="92"/>
      <c r="CE44" s="92"/>
      <c r="CF44" s="92"/>
      <c r="CG44" s="92"/>
      <c r="CH44" s="92"/>
      <c r="CI44" s="93"/>
      <c r="CJ44" s="93"/>
      <c r="CK44" s="93"/>
      <c r="CL44" s="93"/>
      <c r="CM44" s="93"/>
      <c r="CN44" s="94"/>
      <c r="CO44" s="94"/>
      <c r="CP44" s="94"/>
      <c r="CQ44" s="94"/>
      <c r="CR44" s="94"/>
      <c r="CS44" s="93"/>
      <c r="CT44" s="93"/>
      <c r="CU44" s="93"/>
      <c r="CV44" s="93"/>
      <c r="CW44" s="93"/>
      <c r="CX44" s="105"/>
    </row>
    <row r="45" spans="1:102" s="106" customFormat="1" ht="28" customHeight="1" x14ac:dyDescent="0.2">
      <c r="A45" s="14"/>
      <c r="B45" s="112"/>
      <c r="C45" s="108"/>
      <c r="E45" s="108"/>
      <c r="G45" s="107"/>
      <c r="L45" s="103"/>
      <c r="M45" s="104"/>
      <c r="N45" s="92"/>
      <c r="O45" s="92"/>
      <c r="P45" s="92"/>
      <c r="Q45" s="91"/>
      <c r="R45" s="91"/>
      <c r="S45" s="91"/>
      <c r="T45" s="91"/>
      <c r="U45" s="91"/>
      <c r="V45" s="92"/>
      <c r="W45" s="92"/>
      <c r="X45" s="92"/>
      <c r="Y45" s="92"/>
      <c r="Z45" s="92"/>
      <c r="AA45" s="93"/>
      <c r="AB45" s="93"/>
      <c r="AC45" s="93"/>
      <c r="AD45" s="93"/>
      <c r="AE45" s="93"/>
      <c r="AF45" s="94"/>
      <c r="AG45" s="94"/>
      <c r="AH45" s="94"/>
      <c r="AI45" s="94"/>
      <c r="AJ45" s="94"/>
      <c r="AK45" s="93"/>
      <c r="AL45" s="93"/>
      <c r="AM45" s="93"/>
      <c r="AN45" s="93"/>
      <c r="AO45" s="93"/>
      <c r="AP45" s="92"/>
      <c r="AQ45" s="92"/>
      <c r="AR45" s="92"/>
      <c r="AS45" s="92"/>
      <c r="AT45" s="92"/>
      <c r="AU45" s="93"/>
      <c r="AV45" s="93"/>
      <c r="AW45" s="93"/>
      <c r="AX45" s="93"/>
      <c r="AY45" s="93"/>
      <c r="AZ45" s="92"/>
      <c r="BA45" s="92"/>
      <c r="BB45" s="92"/>
      <c r="BC45" s="92"/>
      <c r="BD45" s="92"/>
      <c r="BE45" s="93"/>
      <c r="BF45" s="93"/>
      <c r="BG45" s="93"/>
      <c r="BH45" s="93"/>
      <c r="BI45" s="93"/>
      <c r="BJ45" s="94"/>
      <c r="BK45" s="94"/>
      <c r="BL45" s="94"/>
      <c r="BO45" s="93"/>
      <c r="BP45" s="93"/>
      <c r="BQ45" s="93"/>
      <c r="BR45" s="93"/>
      <c r="BS45" s="93"/>
      <c r="BT45" s="92"/>
      <c r="BU45" s="92"/>
      <c r="BV45" s="92"/>
      <c r="BW45" s="92"/>
      <c r="BX45" s="92"/>
      <c r="BY45" s="93"/>
      <c r="BZ45" s="93"/>
      <c r="CA45" s="93"/>
      <c r="CB45" s="93"/>
      <c r="CC45" s="93"/>
      <c r="CD45" s="92"/>
      <c r="CE45" s="92"/>
      <c r="CF45" s="92"/>
      <c r="CG45" s="92"/>
      <c r="CH45" s="92"/>
      <c r="CI45" s="93"/>
      <c r="CJ45" s="93"/>
      <c r="CK45" s="93"/>
      <c r="CL45" s="93"/>
      <c r="CM45" s="93"/>
      <c r="CN45" s="94"/>
      <c r="CO45" s="94"/>
      <c r="CP45" s="94"/>
      <c r="CQ45" s="94"/>
      <c r="CR45" s="94"/>
      <c r="CS45" s="93"/>
      <c r="CT45" s="93"/>
      <c r="CU45" s="93"/>
      <c r="CV45" s="93"/>
      <c r="CW45" s="93"/>
      <c r="CX45" s="105"/>
    </row>
    <row r="46" spans="1:102" s="96" customFormat="1" ht="28" customHeight="1" x14ac:dyDescent="0.2">
      <c r="A46" s="32"/>
      <c r="B46" s="109"/>
      <c r="C46" s="76" t="s">
        <v>122</v>
      </c>
      <c r="D46" s="77" t="s">
        <v>121</v>
      </c>
      <c r="E46" s="76"/>
      <c r="F46" s="78"/>
      <c r="G46" s="79"/>
      <c r="H46" s="78"/>
      <c r="I46" s="78"/>
      <c r="J46" s="76"/>
      <c r="K46" s="78"/>
      <c r="L46" s="117"/>
      <c r="M46" s="118"/>
      <c r="N46" s="119"/>
      <c r="O46" s="120"/>
      <c r="P46" s="120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95"/>
    </row>
    <row r="47" spans="1:102" s="96" customFormat="1" ht="28" customHeight="1" outlineLevel="1" x14ac:dyDescent="0.2">
      <c r="A47" s="32"/>
      <c r="B47" s="110"/>
      <c r="C47" s="83" t="s">
        <v>123</v>
      </c>
      <c r="D47" s="101" t="s">
        <v>127</v>
      </c>
      <c r="E47" s="85" t="s">
        <v>79</v>
      </c>
      <c r="F47" s="82"/>
      <c r="G47" s="86"/>
      <c r="H47" s="87"/>
      <c r="I47" s="87"/>
      <c r="J47" s="86"/>
      <c r="K47" s="82"/>
      <c r="L47" s="103"/>
      <c r="M47" s="104"/>
      <c r="N47" s="92"/>
      <c r="O47" s="92"/>
      <c r="P47" s="92"/>
      <c r="Q47" s="91"/>
      <c r="R47" s="91"/>
      <c r="S47" s="91"/>
      <c r="T47" s="91"/>
      <c r="U47" s="91"/>
      <c r="V47" s="92"/>
      <c r="W47" s="92"/>
      <c r="X47" s="92"/>
      <c r="Y47" s="92"/>
      <c r="Z47" s="92"/>
      <c r="AA47" s="93"/>
      <c r="AB47" s="93"/>
      <c r="AC47" s="93"/>
      <c r="AD47" s="93"/>
      <c r="AE47" s="93"/>
      <c r="AF47" s="94"/>
      <c r="AG47" s="94"/>
      <c r="AH47" s="94"/>
      <c r="AI47" s="94"/>
      <c r="AJ47" s="94"/>
      <c r="AK47" s="93"/>
      <c r="AL47" s="93"/>
      <c r="AM47" s="93"/>
      <c r="AN47" s="93"/>
      <c r="AO47" s="93"/>
      <c r="AP47" s="92"/>
      <c r="AQ47" s="92"/>
      <c r="AR47" s="92"/>
      <c r="AS47" s="92"/>
      <c r="AT47" s="92"/>
      <c r="AU47" s="93"/>
      <c r="AV47" s="93"/>
      <c r="AW47" s="93"/>
      <c r="AX47" s="93"/>
      <c r="AY47" s="93"/>
      <c r="AZ47" s="97"/>
      <c r="BA47" s="89"/>
      <c r="BB47" s="90"/>
      <c r="BC47" s="90"/>
      <c r="BD47" s="99"/>
      <c r="BE47" s="93"/>
      <c r="BF47" s="93"/>
      <c r="BG47" s="93"/>
      <c r="BH47" s="93"/>
      <c r="BI47" s="93"/>
      <c r="BJ47" s="97"/>
      <c r="BK47" s="89"/>
      <c r="BL47" s="90"/>
      <c r="BM47" s="94"/>
      <c r="BN47" s="94"/>
      <c r="BO47" s="93"/>
      <c r="BP47" s="93"/>
      <c r="BQ47" s="93"/>
      <c r="BR47" s="93"/>
      <c r="BS47" s="93"/>
      <c r="BT47" s="92"/>
      <c r="BU47" s="92"/>
      <c r="BV47" s="92"/>
      <c r="BW47" s="92"/>
      <c r="BX47" s="92"/>
      <c r="BY47" s="93"/>
      <c r="BZ47" s="93"/>
      <c r="CA47" s="93"/>
      <c r="CB47" s="93"/>
      <c r="CC47" s="93"/>
      <c r="CD47" s="92"/>
      <c r="CE47" s="92"/>
      <c r="CF47" s="92"/>
      <c r="CG47" s="92"/>
      <c r="CH47" s="92"/>
      <c r="CI47" s="93"/>
      <c r="CJ47" s="93"/>
      <c r="CK47" s="93"/>
      <c r="CL47" s="93"/>
      <c r="CM47" s="93"/>
      <c r="CN47" s="94"/>
      <c r="CO47" s="94"/>
      <c r="CP47" s="94"/>
      <c r="CQ47" s="94"/>
      <c r="CR47" s="94"/>
      <c r="CS47" s="93"/>
      <c r="CT47" s="93"/>
      <c r="CU47" s="93"/>
      <c r="CV47" s="93"/>
      <c r="CW47" s="93"/>
      <c r="CX47" s="95"/>
    </row>
    <row r="48" spans="1:102" s="96" customFormat="1" ht="28" customHeight="1" outlineLevel="1" x14ac:dyDescent="0.2">
      <c r="A48" s="32"/>
      <c r="B48" s="110"/>
      <c r="C48" s="83" t="s">
        <v>124</v>
      </c>
      <c r="D48" s="101" t="s">
        <v>127</v>
      </c>
      <c r="E48" s="85" t="s">
        <v>79</v>
      </c>
      <c r="F48" s="82"/>
      <c r="G48" s="86"/>
      <c r="H48" s="87"/>
      <c r="I48" s="87"/>
      <c r="J48" s="86"/>
      <c r="K48" s="82"/>
      <c r="L48" s="103"/>
      <c r="M48" s="104"/>
      <c r="N48" s="92"/>
      <c r="O48" s="92"/>
      <c r="P48" s="92"/>
      <c r="Q48" s="91"/>
      <c r="R48" s="91"/>
      <c r="S48" s="91"/>
      <c r="T48" s="91"/>
      <c r="U48" s="91"/>
      <c r="V48" s="92"/>
      <c r="W48" s="92"/>
      <c r="X48" s="92"/>
      <c r="Y48" s="92"/>
      <c r="Z48" s="92"/>
      <c r="AA48" s="93"/>
      <c r="AB48" s="93"/>
      <c r="AC48" s="93"/>
      <c r="AD48" s="93"/>
      <c r="AE48" s="93"/>
      <c r="AF48" s="94"/>
      <c r="AG48" s="94"/>
      <c r="AH48" s="94"/>
      <c r="AI48" s="94"/>
      <c r="AJ48" s="94"/>
      <c r="AK48" s="93"/>
      <c r="AL48" s="93"/>
      <c r="AM48" s="93"/>
      <c r="AN48" s="93"/>
      <c r="AO48" s="93"/>
      <c r="AP48" s="92"/>
      <c r="AQ48" s="92"/>
      <c r="AR48" s="92"/>
      <c r="AS48" s="92"/>
      <c r="AT48" s="92"/>
      <c r="AU48" s="93"/>
      <c r="AV48" s="93"/>
      <c r="AW48" s="93"/>
      <c r="AX48" s="93"/>
      <c r="AY48" s="93"/>
      <c r="AZ48" s="92"/>
      <c r="BA48" s="92"/>
      <c r="BB48" s="92"/>
      <c r="BC48" s="92"/>
      <c r="BD48" s="92"/>
      <c r="BE48" s="93"/>
      <c r="BF48" s="93"/>
      <c r="BG48" s="93"/>
      <c r="BH48" s="93"/>
      <c r="BI48" s="93"/>
      <c r="BJ48" s="94"/>
      <c r="BK48" s="94"/>
      <c r="BL48" s="94"/>
      <c r="BM48" s="94"/>
      <c r="BN48" s="94"/>
      <c r="BO48" s="93"/>
      <c r="BP48" s="93"/>
      <c r="BQ48" s="93"/>
      <c r="BR48" s="93"/>
      <c r="BS48" s="93"/>
      <c r="BT48" s="92"/>
      <c r="BU48" s="92"/>
      <c r="BV48" s="92"/>
      <c r="BW48" s="92"/>
      <c r="BX48" s="92"/>
      <c r="BY48" s="93"/>
      <c r="BZ48" s="93"/>
      <c r="CA48" s="93"/>
      <c r="CB48" s="93"/>
      <c r="CC48" s="93"/>
      <c r="CD48" s="92"/>
      <c r="CE48" s="92"/>
      <c r="CF48" s="92"/>
      <c r="CG48" s="92"/>
      <c r="CH48" s="92"/>
      <c r="CI48" s="93"/>
      <c r="CJ48" s="93"/>
      <c r="CK48" s="93"/>
      <c r="CL48" s="93"/>
      <c r="CM48" s="93"/>
      <c r="CN48" s="94"/>
      <c r="CO48" s="94"/>
      <c r="CP48" s="94"/>
      <c r="CQ48" s="94"/>
      <c r="CR48" s="94"/>
      <c r="CS48" s="93"/>
      <c r="CT48" s="93"/>
      <c r="CU48" s="93"/>
      <c r="CV48" s="93"/>
      <c r="CW48" s="93"/>
      <c r="CX48" s="95"/>
    </row>
    <row r="49" spans="1:102" s="106" customFormat="1" ht="28" customHeight="1" x14ac:dyDescent="0.2">
      <c r="A49" s="14"/>
      <c r="B49" s="112"/>
      <c r="C49" s="83" t="s">
        <v>125</v>
      </c>
      <c r="D49" s="101" t="s">
        <v>127</v>
      </c>
      <c r="E49" s="85" t="s">
        <v>79</v>
      </c>
      <c r="G49" s="107"/>
      <c r="L49" s="103"/>
      <c r="M49" s="104"/>
      <c r="N49" s="92"/>
      <c r="O49" s="92"/>
      <c r="P49" s="92"/>
      <c r="Q49" s="91"/>
      <c r="R49" s="91"/>
      <c r="S49" s="91"/>
      <c r="T49" s="91"/>
      <c r="U49" s="91"/>
      <c r="V49" s="92"/>
      <c r="W49" s="92"/>
      <c r="X49" s="92"/>
      <c r="Y49" s="92"/>
      <c r="Z49" s="92"/>
      <c r="AA49" s="93"/>
      <c r="AB49" s="93"/>
      <c r="AC49" s="93"/>
      <c r="AD49" s="93"/>
      <c r="AE49" s="93"/>
      <c r="AF49" s="94"/>
      <c r="AG49" s="94"/>
      <c r="AH49" s="94"/>
      <c r="AI49" s="94"/>
      <c r="AJ49" s="94"/>
      <c r="AK49" s="93"/>
      <c r="AL49" s="93"/>
      <c r="AM49" s="93"/>
      <c r="AN49" s="93"/>
      <c r="AO49" s="93"/>
      <c r="AP49" s="92"/>
      <c r="AQ49" s="92"/>
      <c r="AR49" s="92"/>
      <c r="AS49" s="92"/>
      <c r="AT49" s="92"/>
      <c r="AU49" s="93"/>
      <c r="AV49" s="93"/>
      <c r="AW49" s="93"/>
      <c r="AX49" s="93"/>
      <c r="AY49" s="93"/>
      <c r="AZ49" s="97"/>
      <c r="BA49" s="89"/>
      <c r="BB49" s="90"/>
      <c r="BC49" s="90"/>
      <c r="BD49" s="99"/>
      <c r="BE49" s="93"/>
      <c r="BF49" s="93"/>
      <c r="BG49" s="93"/>
      <c r="BH49" s="93"/>
      <c r="BI49" s="93"/>
      <c r="BJ49" s="97"/>
      <c r="BK49" s="89"/>
      <c r="BL49" s="90"/>
      <c r="BO49" s="93"/>
      <c r="BP49" s="93"/>
      <c r="BQ49" s="93"/>
      <c r="BR49" s="93"/>
      <c r="BS49" s="93"/>
      <c r="BT49" s="92"/>
      <c r="BU49" s="92"/>
      <c r="BV49" s="92"/>
      <c r="BW49" s="92"/>
      <c r="BX49" s="92"/>
      <c r="BY49" s="93"/>
      <c r="BZ49" s="93"/>
      <c r="CA49" s="93"/>
      <c r="CB49" s="93"/>
      <c r="CC49" s="93"/>
      <c r="CD49" s="92"/>
      <c r="CE49" s="92"/>
      <c r="CF49" s="92"/>
      <c r="CG49" s="92"/>
      <c r="CH49" s="92"/>
      <c r="CI49" s="93"/>
      <c r="CJ49" s="93"/>
      <c r="CK49" s="93"/>
      <c r="CL49" s="93"/>
      <c r="CM49" s="93"/>
      <c r="CN49" s="94"/>
      <c r="CO49" s="94"/>
      <c r="CP49" s="94"/>
      <c r="CQ49" s="94"/>
      <c r="CR49" s="94"/>
      <c r="CS49" s="93"/>
      <c r="CT49" s="93"/>
      <c r="CU49" s="93"/>
      <c r="CV49" s="93"/>
      <c r="CW49" s="93"/>
      <c r="CX49" s="105"/>
    </row>
    <row r="50" spans="1:102" s="106" customFormat="1" ht="28" customHeight="1" x14ac:dyDescent="0.2">
      <c r="A50" s="14"/>
      <c r="B50" s="112"/>
      <c r="C50" s="83" t="s">
        <v>126</v>
      </c>
      <c r="D50" s="101" t="s">
        <v>127</v>
      </c>
      <c r="E50" s="85" t="s">
        <v>79</v>
      </c>
      <c r="G50" s="107"/>
      <c r="L50" s="103"/>
      <c r="M50" s="104"/>
      <c r="N50" s="92"/>
      <c r="O50" s="92"/>
      <c r="P50" s="92"/>
      <c r="Q50" s="91"/>
      <c r="R50" s="91"/>
      <c r="S50" s="91"/>
      <c r="T50" s="91"/>
      <c r="U50" s="91"/>
      <c r="V50" s="92"/>
      <c r="W50" s="92"/>
      <c r="X50" s="92"/>
      <c r="Y50" s="92"/>
      <c r="Z50" s="92"/>
      <c r="AA50" s="93"/>
      <c r="AB50" s="93"/>
      <c r="AC50" s="93"/>
      <c r="AD50" s="93"/>
      <c r="AE50" s="93"/>
      <c r="AF50" s="94"/>
      <c r="AG50" s="94"/>
      <c r="AH50" s="94"/>
      <c r="AI50" s="94"/>
      <c r="AJ50" s="94"/>
      <c r="AK50" s="93"/>
      <c r="AL50" s="93"/>
      <c r="AM50" s="93"/>
      <c r="AN50" s="93"/>
      <c r="AO50" s="93"/>
      <c r="AP50" s="92"/>
      <c r="AQ50" s="92"/>
      <c r="AR50" s="92"/>
      <c r="AS50" s="92"/>
      <c r="AT50" s="92"/>
      <c r="AU50" s="93"/>
      <c r="AV50" s="93"/>
      <c r="AW50" s="93"/>
      <c r="AX50" s="93"/>
      <c r="AY50" s="93"/>
      <c r="AZ50" s="92"/>
      <c r="BA50" s="92"/>
      <c r="BB50" s="92"/>
      <c r="BC50" s="92"/>
      <c r="BD50" s="92"/>
      <c r="BE50" s="93"/>
      <c r="BF50" s="93"/>
      <c r="BG50" s="93"/>
      <c r="BH50" s="93"/>
      <c r="BI50" s="93"/>
      <c r="BJ50" s="94"/>
      <c r="BK50" s="94"/>
      <c r="BL50" s="94"/>
      <c r="BO50" s="93"/>
      <c r="BP50" s="93"/>
      <c r="BQ50" s="93"/>
      <c r="BR50" s="93"/>
      <c r="BS50" s="93"/>
      <c r="BT50" s="92"/>
      <c r="BU50" s="92"/>
      <c r="BV50" s="92"/>
      <c r="BW50" s="92"/>
      <c r="BX50" s="92"/>
      <c r="BY50" s="93"/>
      <c r="BZ50" s="93"/>
      <c r="CA50" s="93"/>
      <c r="CB50" s="93"/>
      <c r="CC50" s="93"/>
      <c r="CD50" s="92"/>
      <c r="CE50" s="92"/>
      <c r="CF50" s="92"/>
      <c r="CG50" s="92"/>
      <c r="CH50" s="92"/>
      <c r="CI50" s="93"/>
      <c r="CJ50" s="93"/>
      <c r="CK50" s="93"/>
      <c r="CL50" s="93"/>
      <c r="CM50" s="93"/>
      <c r="CN50" s="94"/>
      <c r="CO50" s="94"/>
      <c r="CP50" s="94"/>
      <c r="CQ50" s="94"/>
      <c r="CR50" s="94"/>
      <c r="CS50" s="93"/>
      <c r="CT50" s="93"/>
      <c r="CU50" s="93"/>
      <c r="CV50" s="93"/>
      <c r="CW50" s="93"/>
      <c r="CX50" s="105"/>
    </row>
    <row r="51" spans="1:102" x14ac:dyDescent="0.2">
      <c r="G51" s="75"/>
    </row>
    <row r="52" spans="1:102" x14ac:dyDescent="0.2">
      <c r="G52" s="75"/>
    </row>
    <row r="53" spans="1:102" x14ac:dyDescent="0.2">
      <c r="G53" s="75"/>
    </row>
    <row r="54" spans="1:102" x14ac:dyDescent="0.2">
      <c r="G54" s="75"/>
    </row>
    <row r="55" spans="1:102" x14ac:dyDescent="0.2">
      <c r="G55" s="75"/>
    </row>
    <row r="56" spans="1:102" x14ac:dyDescent="0.2">
      <c r="G56" s="75"/>
    </row>
    <row r="57" spans="1:102" x14ac:dyDescent="0.2">
      <c r="G57" s="75"/>
    </row>
    <row r="58" spans="1:102" x14ac:dyDescent="0.2">
      <c r="G58" s="75"/>
    </row>
    <row r="59" spans="1:102" x14ac:dyDescent="0.2">
      <c r="G59" s="75"/>
    </row>
    <row r="60" spans="1:102" x14ac:dyDescent="0.2">
      <c r="G60" s="75"/>
    </row>
    <row r="61" spans="1:102" x14ac:dyDescent="0.2">
      <c r="G61" s="75"/>
    </row>
    <row r="62" spans="1:102" x14ac:dyDescent="0.2">
      <c r="G62" s="75"/>
    </row>
    <row r="63" spans="1:102" x14ac:dyDescent="0.2">
      <c r="G63" s="75"/>
    </row>
  </sheetData>
  <mergeCells count="40">
    <mergeCell ref="H9:H11"/>
    <mergeCell ref="I9:I11"/>
    <mergeCell ref="J9:J11"/>
    <mergeCell ref="B4:D4"/>
    <mergeCell ref="L9:P9"/>
    <mergeCell ref="I6:J6"/>
    <mergeCell ref="H5:J5"/>
    <mergeCell ref="I7:J7"/>
    <mergeCell ref="E4:F4"/>
    <mergeCell ref="B1:F2"/>
    <mergeCell ref="G9:G11"/>
    <mergeCell ref="E6:F6"/>
    <mergeCell ref="E7:F7"/>
    <mergeCell ref="C9:C11"/>
    <mergeCell ref="E5:F5"/>
    <mergeCell ref="B9:B11"/>
    <mergeCell ref="D9:D11"/>
    <mergeCell ref="E9:E11"/>
    <mergeCell ref="CI10:CM10"/>
    <mergeCell ref="CN10:CR10"/>
    <mergeCell ref="CS10:CW10"/>
    <mergeCell ref="I2:J2"/>
    <mergeCell ref="I3:J3"/>
    <mergeCell ref="Q9:T9"/>
    <mergeCell ref="BT10:BX10"/>
    <mergeCell ref="AX9:CW9"/>
    <mergeCell ref="L10:P10"/>
    <mergeCell ref="Q10:U10"/>
    <mergeCell ref="V10:Z10"/>
    <mergeCell ref="AA10:AE10"/>
    <mergeCell ref="AF10:AJ10"/>
    <mergeCell ref="AK10:AO10"/>
    <mergeCell ref="AP10:AT10"/>
    <mergeCell ref="AU10:AY10"/>
    <mergeCell ref="CD10:CH10"/>
    <mergeCell ref="AZ10:BD10"/>
    <mergeCell ref="BE10:BI10"/>
    <mergeCell ref="BJ10:BN10"/>
    <mergeCell ref="BO10:BS10"/>
    <mergeCell ref="BY10:CC10"/>
  </mergeCells>
  <phoneticPr fontId="40" type="noConversion"/>
  <conditionalFormatting sqref="B1 B3:B1048576">
    <cfRule type="cellIs" dxfId="9" priority="1" operator="equal">
      <formula>"Blocked"</formula>
    </cfRule>
    <cfRule type="cellIs" dxfId="8" priority="2" operator="equal">
      <formula>"Not started"</formula>
    </cfRule>
    <cfRule type="cellIs" dxfId="7" priority="3" stopIfTrue="1" operator="equal">
      <formula>"In progress"</formula>
    </cfRule>
    <cfRule type="cellIs" dxfId="6" priority="4" operator="equal">
      <formula>"Done"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46C8-7E4D-7B46-A261-15B8F23AA531}">
  <dimension ref="A1:I44"/>
  <sheetViews>
    <sheetView workbookViewId="0">
      <selection activeCell="H3" sqref="H3"/>
    </sheetView>
  </sheetViews>
  <sheetFormatPr baseColWidth="10" defaultColWidth="10.83203125" defaultRowHeight="16" outlineLevelRow="1" x14ac:dyDescent="0.2"/>
  <cols>
    <col min="1" max="1" width="6.83203125" style="22" customWidth="1"/>
    <col min="2" max="2" width="10.83203125" style="23"/>
    <col min="3" max="3" width="21.6640625" style="28" customWidth="1"/>
    <col min="4" max="4" width="23.83203125" style="25" customWidth="1"/>
    <col min="5" max="5" width="56" style="52" customWidth="1"/>
    <col min="6" max="6" width="21.5" style="41" customWidth="1"/>
    <col min="7" max="16384" width="10.83203125" style="23"/>
  </cols>
  <sheetData>
    <row r="1" spans="1:9" ht="28" customHeight="1" x14ac:dyDescent="0.2">
      <c r="B1" s="143" t="s">
        <v>158</v>
      </c>
      <c r="C1" s="143"/>
      <c r="D1" s="143"/>
      <c r="E1" s="143"/>
      <c r="F1" s="39"/>
    </row>
    <row r="2" spans="1:9" ht="28" customHeight="1" x14ac:dyDescent="0.2">
      <c r="B2" s="144"/>
      <c r="C2" s="144"/>
      <c r="D2" s="144"/>
      <c r="E2" s="144"/>
      <c r="F2" s="39"/>
    </row>
    <row r="3" spans="1:9" ht="28" customHeight="1" x14ac:dyDescent="0.2">
      <c r="B3" s="29"/>
      <c r="C3" s="42"/>
      <c r="D3" s="42"/>
      <c r="E3" s="29"/>
      <c r="F3" s="40"/>
    </row>
    <row r="4" spans="1:9" ht="28" customHeight="1" x14ac:dyDescent="0.2">
      <c r="B4" s="158" t="s">
        <v>45</v>
      </c>
      <c r="C4" s="158"/>
      <c r="D4" s="43" t="s">
        <v>49</v>
      </c>
      <c r="E4" s="51"/>
    </row>
    <row r="5" spans="1:9" ht="28" customHeight="1" x14ac:dyDescent="0.2">
      <c r="B5" s="157" t="s">
        <v>46</v>
      </c>
      <c r="C5" s="157"/>
      <c r="D5" s="43" t="s">
        <v>49</v>
      </c>
    </row>
    <row r="6" spans="1:9" ht="28" customHeight="1" x14ac:dyDescent="0.25">
      <c r="B6" s="27"/>
      <c r="C6" s="25"/>
      <c r="D6" s="44"/>
    </row>
    <row r="7" spans="1:9" s="26" customFormat="1" ht="36" customHeight="1" x14ac:dyDescent="0.25">
      <c r="A7" s="45"/>
      <c r="B7" s="73" t="s">
        <v>35</v>
      </c>
      <c r="C7" s="74" t="s">
        <v>36</v>
      </c>
      <c r="D7" s="74" t="s">
        <v>37</v>
      </c>
      <c r="E7" s="74" t="s">
        <v>38</v>
      </c>
      <c r="F7" s="74" t="s">
        <v>108</v>
      </c>
    </row>
    <row r="8" spans="1:9" s="24" customFormat="1" ht="80" customHeight="1" x14ac:dyDescent="0.25">
      <c r="A8" s="45">
        <v>1</v>
      </c>
      <c r="B8" s="46" t="str">
        <f>IFERROR(VLOOKUP($A8,'[1]Task List'!$B$11:$G$93,3,FALSE),"")</f>
        <v>GE-01</v>
      </c>
      <c r="C8" s="72" t="str">
        <f>IFERROR(VLOOKUP($A8,'[1]Task List'!$B$11:$G$93,4,FALSE),"")</f>
        <v>General</v>
      </c>
      <c r="D8" s="48" t="str">
        <f>IFERROR(VLOOKUP($A8,'[1]Task List'!$B$11:$G$93,5,FALSE),"")</f>
        <v>Feedback</v>
      </c>
      <c r="E8" s="53" t="s">
        <v>56</v>
      </c>
      <c r="F8" s="49" t="s">
        <v>53</v>
      </c>
    </row>
    <row r="9" spans="1:9" s="24" customFormat="1" ht="43" customHeight="1" x14ac:dyDescent="0.25">
      <c r="A9" s="45">
        <v>2</v>
      </c>
      <c r="B9" s="46" t="str">
        <f>IFERROR(VLOOKUP($A9,'[1]Task List'!$B$11:$G$93,3,FALSE),"")</f>
        <v>GE-02</v>
      </c>
      <c r="C9" s="72" t="str">
        <f>IFERROR(VLOOKUP($A9,'[1]Task List'!$B$11:$G$93,4,FALSE),"")</f>
        <v>General</v>
      </c>
      <c r="D9" s="48" t="str">
        <f>IFERROR(VLOOKUP($A9,'[1]Task List'!$B$11:$G$93,5,FALSE),"")</f>
        <v>Open points list</v>
      </c>
      <c r="E9" s="53" t="s">
        <v>57</v>
      </c>
      <c r="F9" s="49" t="s">
        <v>54</v>
      </c>
    </row>
    <row r="10" spans="1:9" s="24" customFormat="1" ht="103" customHeight="1" x14ac:dyDescent="0.25">
      <c r="A10" s="45">
        <v>3</v>
      </c>
      <c r="B10" s="46" t="str">
        <f>IFERROR(VLOOKUP($A10,'[1]Task List'!$B$11:$G$93,3,FALSE),"")</f>
        <v>GE-03</v>
      </c>
      <c r="C10" s="72" t="str">
        <f>IFERROR(VLOOKUP($A10,'[1]Task List'!$B$11:$G$93,4,FALSE),"")</f>
        <v>General</v>
      </c>
      <c r="D10" s="48" t="str">
        <f>IFERROR(VLOOKUP($A10,'[1]Task List'!$B$11:$G$93,5,FALSE),"")</f>
        <v>Support</v>
      </c>
      <c r="E10" s="53" t="s">
        <v>58</v>
      </c>
      <c r="F10" s="49" t="s">
        <v>55</v>
      </c>
      <c r="I10" s="38"/>
    </row>
    <row r="11" spans="1:9" s="24" customFormat="1" ht="78" customHeight="1" x14ac:dyDescent="0.25">
      <c r="A11" s="45">
        <v>4</v>
      </c>
      <c r="B11" s="46" t="str">
        <f>IFERROR(VLOOKUP($A11,'[1]Task List'!$B$11:$G$93,3,FALSE),"")</f>
        <v>GE-05</v>
      </c>
      <c r="C11" s="72" t="str">
        <f>IFERROR(VLOOKUP($A11,'[1]Task List'!$B$11:$G$93,4,FALSE),"")</f>
        <v>General</v>
      </c>
      <c r="D11" s="48" t="str">
        <f>IFERROR(VLOOKUP($A11,'[1]Task List'!$B$11:$G$93,5,FALSE),"")</f>
        <v>Account Management</v>
      </c>
      <c r="E11" s="53" t="s">
        <v>59</v>
      </c>
      <c r="F11" s="49" t="s">
        <v>109</v>
      </c>
    </row>
    <row r="12" spans="1:9" s="24" customFormat="1" ht="63" customHeight="1" x14ac:dyDescent="0.25">
      <c r="A12" s="45">
        <v>5</v>
      </c>
      <c r="B12" s="46" t="str">
        <f>IFERROR(VLOOKUP($A12,'[1]Task List'!$B$11:$G$93,3,FALSE),"")</f>
        <v>TR-01</v>
      </c>
      <c r="C12" s="72" t="str">
        <f>IFERROR(VLOOKUP($A12,'[1]Task List'!$B$11:$G$93,4,FALSE),"")</f>
        <v>Training</v>
      </c>
      <c r="D12" s="48" t="str">
        <f>IFERROR(VLOOKUP($A12,'[1]Task List'!$B$11:$G$93,5,FALSE),"")</f>
        <v>Training</v>
      </c>
      <c r="E12" s="53" t="s">
        <v>60</v>
      </c>
      <c r="F12" s="49" t="s">
        <v>109</v>
      </c>
    </row>
    <row r="13" spans="1:9" s="24" customFormat="1" ht="42" customHeight="1" x14ac:dyDescent="0.25">
      <c r="A13" s="45">
        <v>6</v>
      </c>
      <c r="B13" s="46" t="str">
        <f>IFERROR(VLOOKUP($A13,'[1]Task List'!$B$11:$G$93,3,FALSE),"")</f>
        <v>TR-03</v>
      </c>
      <c r="C13" s="72" t="str">
        <f>IFERROR(VLOOKUP($A13,'[1]Task List'!$B$11:$G$93,4,FALSE),"")</f>
        <v>Training</v>
      </c>
      <c r="D13" s="48" t="str">
        <f>IFERROR(VLOOKUP($A13,'[1]Task List'!$B$11:$G$93,5,FALSE),"")</f>
        <v>Training Transactions</v>
      </c>
      <c r="E13" s="53" t="s">
        <v>61</v>
      </c>
      <c r="F13" s="49" t="s">
        <v>109</v>
      </c>
    </row>
    <row r="14" spans="1:9" s="24" customFormat="1" ht="46" customHeight="1" x14ac:dyDescent="0.25">
      <c r="A14" s="45">
        <v>7</v>
      </c>
      <c r="B14" s="46" t="str">
        <f>IFERROR(VLOOKUP($A14,'[1]Task List'!$B$11:$G$93,3,FALSE),"")</f>
        <v>TR-04</v>
      </c>
      <c r="C14" s="72" t="str">
        <f>IFERROR(VLOOKUP($A14,'[1]Task List'!$B$11:$G$93,4,FALSE),"")</f>
        <v>Training</v>
      </c>
      <c r="D14" s="48" t="str">
        <f>IFERROR(VLOOKUP($A14,'[1]Task List'!$B$11:$G$93,5,FALSE),"")</f>
        <v>Training Admin Menu</v>
      </c>
      <c r="E14" s="53" t="s">
        <v>62</v>
      </c>
      <c r="F14" s="49" t="s">
        <v>109</v>
      </c>
    </row>
    <row r="15" spans="1:9" s="24" customFormat="1" ht="63" customHeight="1" x14ac:dyDescent="0.25">
      <c r="A15" s="45">
        <v>8</v>
      </c>
      <c r="B15" s="46" t="str">
        <f>IFERROR(VLOOKUP($A15,'[1]Task List'!$B$11:$G$93,3,FALSE),"")</f>
        <v>TR-05</v>
      </c>
      <c r="C15" s="72" t="str">
        <f>IFERROR(VLOOKUP($A15,'[1]Task List'!$B$11:$G$93,4,FALSE),"")</f>
        <v>Training</v>
      </c>
      <c r="D15" s="48" t="str">
        <f>IFERROR(VLOOKUP($A15,'[1]Task List'!$B$11:$G$93,5,FALSE),"")</f>
        <v>Training Submitter</v>
      </c>
      <c r="E15" s="53" t="s">
        <v>63</v>
      </c>
      <c r="F15" s="49" t="s">
        <v>109</v>
      </c>
    </row>
    <row r="16" spans="1:9" s="24" customFormat="1" ht="65" customHeight="1" x14ac:dyDescent="0.25">
      <c r="A16" s="45">
        <v>9</v>
      </c>
      <c r="B16" s="46" t="str">
        <f>IFERROR(VLOOKUP($A16,'[1]Task List'!$B$11:$G$93,3,FALSE),"")</f>
        <v>TR-06</v>
      </c>
      <c r="C16" s="72" t="str">
        <f>IFERROR(VLOOKUP($A16,'[1]Task List'!$B$11:$G$93,4,FALSE),"")</f>
        <v>Training</v>
      </c>
      <c r="D16" s="48" t="str">
        <f>IFERROR(VLOOKUP($A16,'[1]Task List'!$B$11:$G$93,5,FALSE),"")</f>
        <v>Training Assistant</v>
      </c>
      <c r="E16" s="53" t="s">
        <v>64</v>
      </c>
      <c r="F16" s="49" t="s">
        <v>109</v>
      </c>
    </row>
    <row r="17" spans="1:6" s="24" customFormat="1" ht="61" customHeight="1" x14ac:dyDescent="0.25">
      <c r="A17" s="45">
        <v>10</v>
      </c>
      <c r="B17" s="46" t="str">
        <f>IFERROR(VLOOKUP($A17,'[1]Task List'!$B$11:$G$93,3,FALSE),"")</f>
        <v>TR-07</v>
      </c>
      <c r="C17" s="72" t="str">
        <f>IFERROR(VLOOKUP($A17,'[1]Task List'!$B$11:$G$93,4,FALSE),"")</f>
        <v>Training</v>
      </c>
      <c r="D17" s="48" t="str">
        <f>IFERROR(VLOOKUP($A17,'[1]Task List'!$B$11:$G$93,5,FALSE),"")</f>
        <v>Training Manager</v>
      </c>
      <c r="E17" s="53" t="s">
        <v>65</v>
      </c>
      <c r="F17" s="49" t="s">
        <v>109</v>
      </c>
    </row>
    <row r="18" spans="1:6" s="24" customFormat="1" ht="61" customHeight="1" x14ac:dyDescent="0.25">
      <c r="A18" s="45">
        <v>11</v>
      </c>
      <c r="B18" s="46" t="str">
        <f>IFERROR(VLOOKUP($A18,'[1]Task List'!$B$11:$G$93,3,FALSE),"")</f>
        <v>TR-08</v>
      </c>
      <c r="C18" s="72" t="str">
        <f>IFERROR(VLOOKUP($A18,'[1]Task List'!$B$11:$G$93,4,FALSE),"")</f>
        <v>Training</v>
      </c>
      <c r="D18" s="48" t="str">
        <f>IFERROR(VLOOKUP($A18,'[1]Task List'!$B$11:$G$93,5,FALSE),"")</f>
        <v>Training Manager Delegate</v>
      </c>
      <c r="E18" s="53" t="s">
        <v>66</v>
      </c>
      <c r="F18" s="49" t="s">
        <v>109</v>
      </c>
    </row>
    <row r="19" spans="1:6" s="24" customFormat="1" ht="58" customHeight="1" x14ac:dyDescent="0.25">
      <c r="A19" s="45">
        <v>12</v>
      </c>
      <c r="B19" s="46" t="str">
        <f>IFERROR(VLOOKUP($A19,'[1]Task List'!$B$11:$G$93,3,FALSE),"")</f>
        <v>TR-09</v>
      </c>
      <c r="C19" s="72" t="str">
        <f>IFERROR(VLOOKUP($A19,'[1]Task List'!$B$11:$G$93,4,FALSE),"")</f>
        <v>Training</v>
      </c>
      <c r="D19" s="48" t="str">
        <f>IFERROR(VLOOKUP($A19,'[1]Task List'!$B$11:$G$93,5,FALSE),"")</f>
        <v>Help Center</v>
      </c>
      <c r="E19" s="53" t="s">
        <v>67</v>
      </c>
      <c r="F19" s="49" t="s">
        <v>109</v>
      </c>
    </row>
    <row r="20" spans="1:6" s="24" customFormat="1" ht="44" customHeight="1" x14ac:dyDescent="0.25">
      <c r="A20" s="45">
        <v>13</v>
      </c>
      <c r="B20" s="46" t="str">
        <f>IFERROR(VLOOKUP($A20,'[1]Task List'!$B$11:$G$93,3,FALSE),"")</f>
        <v>TR-10</v>
      </c>
      <c r="C20" s="72" t="str">
        <f>IFERROR(VLOOKUP($A20,'[1]Task List'!$B$11:$G$93,4,FALSE),"")</f>
        <v>Training</v>
      </c>
      <c r="D20" s="48" t="str">
        <f>IFERROR(VLOOKUP($A20,'[1]Task List'!$B$11:$G$93,5,FALSE),"")</f>
        <v>Documentation / Guides</v>
      </c>
      <c r="E20" s="53" t="s">
        <v>68</v>
      </c>
      <c r="F20" s="49" t="s">
        <v>109</v>
      </c>
    </row>
    <row r="21" spans="1:6" s="24" customFormat="1" ht="63" customHeight="1" x14ac:dyDescent="0.25">
      <c r="A21" s="45">
        <v>14</v>
      </c>
      <c r="B21" s="46" t="str">
        <f>IFERROR(VLOOKUP($A21,'[1]Task List'!$B$11:$G$93,3,FALSE),"")</f>
        <v>TR-13</v>
      </c>
      <c r="C21" s="72" t="str">
        <f>IFERROR(VLOOKUP($A21,'[1]Task List'!$B$11:$G$93,4,FALSE),"")</f>
        <v>Training</v>
      </c>
      <c r="D21" s="48" t="str">
        <f>IFERROR(VLOOKUP($A21,'[1]Task List'!$B$11:$G$93,5,FALSE),"")</f>
        <v>Train the trainer Approach</v>
      </c>
      <c r="E21" s="53" t="s">
        <v>69</v>
      </c>
      <c r="F21" s="49" t="s">
        <v>109</v>
      </c>
    </row>
    <row r="22" spans="1:6" s="24" customFormat="1" ht="31" customHeight="1" x14ac:dyDescent="0.25">
      <c r="A22" s="45">
        <v>15</v>
      </c>
      <c r="B22" s="46" t="str">
        <f>IFERROR(VLOOKUP($A22,'[1]Task List'!$B$11:$G$93,3,FALSE),"")</f>
        <v>IM-01</v>
      </c>
      <c r="C22" s="72" t="str">
        <f>IFERROR(VLOOKUP($A22,'[1]Task List'!$B$11:$G$93,4,FALSE),"")</f>
        <v>Import</v>
      </c>
      <c r="D22" s="48" t="str">
        <f>IFERROR(VLOOKUP($A22,'[1]Task List'!$B$11:$G$93,5,FALSE),"")</f>
        <v>Import of User</v>
      </c>
      <c r="E22" s="53" t="s">
        <v>70</v>
      </c>
      <c r="F22" s="49" t="s">
        <v>109</v>
      </c>
    </row>
    <row r="23" spans="1:6" s="24" customFormat="1" ht="64" customHeight="1" x14ac:dyDescent="0.25">
      <c r="A23" s="45">
        <v>16</v>
      </c>
      <c r="B23" s="46" t="str">
        <f>IFERROR(VLOOKUP($A23,'[1]Task List'!$B$11:$G$93,3,FALSE),"")</f>
        <v>EX-01</v>
      </c>
      <c r="C23" s="72" t="str">
        <f>IFERROR(VLOOKUP($A23,'[1]Task List'!$B$11:$G$93,4,FALSE),"")</f>
        <v>Export</v>
      </c>
      <c r="D23" s="48" t="str">
        <f>IFERROR(VLOOKUP($A23,'[1]Task List'!$B$11:$G$93,5,FALSE),"")</f>
        <v>Export privately paid Expenses</v>
      </c>
      <c r="E23" s="53" t="s">
        <v>71</v>
      </c>
      <c r="F23" s="49" t="s">
        <v>109</v>
      </c>
    </row>
    <row r="24" spans="1:6" s="24" customFormat="1" ht="40" customHeight="1" outlineLevel="1" x14ac:dyDescent="0.25">
      <c r="A24" s="45">
        <v>17</v>
      </c>
      <c r="B24" s="46" t="str">
        <f>IFERROR(VLOOKUP($A24,'[1]Task List'!$B$11:$G$93,3,FALSE),"")</f>
        <v>EX-02</v>
      </c>
      <c r="C24" s="72" t="str">
        <f>IFERROR(VLOOKUP($A24,'[1]Task List'!$B$11:$G$93,4,FALSE),"")</f>
        <v>Export</v>
      </c>
      <c r="D24" s="48" t="str">
        <f>IFERROR(VLOOKUP($A24,'[1]Task List'!$B$11:$G$93,5,FALSE),"")</f>
        <v>Export Company Credit Card Transactions</v>
      </c>
      <c r="E24" s="53" t="s">
        <v>72</v>
      </c>
      <c r="F24" s="49" t="s">
        <v>109</v>
      </c>
    </row>
    <row r="25" spans="1:6" s="24" customFormat="1" ht="62" customHeight="1" outlineLevel="1" x14ac:dyDescent="0.25">
      <c r="A25" s="45">
        <v>18</v>
      </c>
      <c r="B25" s="46" t="str">
        <f>IFERROR(VLOOKUP($A25,'[1]Task List'!$B$11:$G$93,3,FALSE),"")</f>
        <v>EX-03</v>
      </c>
      <c r="C25" s="72" t="str">
        <f>IFERROR(VLOOKUP($A25,'[1]Task List'!$B$11:$G$93,4,FALSE),"")</f>
        <v>Export</v>
      </c>
      <c r="D25" s="48" t="str">
        <f>IFERROR(VLOOKUP($A25,'[1]Task List'!$B$11:$G$93,5,FALSE),"")</f>
        <v>Export Credit Notes</v>
      </c>
      <c r="E25" s="53" t="s">
        <v>73</v>
      </c>
      <c r="F25" s="49" t="s">
        <v>109</v>
      </c>
    </row>
    <row r="26" spans="1:6" s="24" customFormat="1" ht="40" customHeight="1" outlineLevel="1" x14ac:dyDescent="0.25">
      <c r="A26" s="45">
        <v>19</v>
      </c>
      <c r="B26" s="46" t="str">
        <f>IFERROR(VLOOKUP($A26,'[1]Task List'!$B$11:$G$93,3,FALSE),"")</f>
        <v>TS-01</v>
      </c>
      <c r="C26" s="72" t="str">
        <f>IFERROR(VLOOKUP($A26,'[1]Task List'!$B$11:$G$93,4,FALSE),"")</f>
        <v>Technical Setup</v>
      </c>
      <c r="D26" s="48" t="str">
        <f>IFERROR(VLOOKUP($A26,'[1]Task List'!$B$11:$G$93,5,FALSE),"")</f>
        <v>sFTP Connection - Export</v>
      </c>
      <c r="E26" s="53" t="s">
        <v>74</v>
      </c>
      <c r="F26" s="49" t="s">
        <v>109</v>
      </c>
    </row>
    <row r="27" spans="1:6" s="24" customFormat="1" ht="46" customHeight="1" outlineLevel="1" x14ac:dyDescent="0.25">
      <c r="A27" s="45">
        <v>20</v>
      </c>
      <c r="B27" s="46" t="str">
        <f>IFERROR(VLOOKUP($A27,'[1]Task List'!$B$11:$G$93,3,FALSE),"")</f>
        <v>TS-02</v>
      </c>
      <c r="C27" s="72" t="str">
        <f>IFERROR(VLOOKUP($A27,'[1]Task List'!$B$11:$G$93,4,FALSE),"")</f>
        <v>Technical Setup</v>
      </c>
      <c r="D27" s="48" t="str">
        <f>IFERROR(VLOOKUP($A27,'[1]Task List'!$B$11:$G$93,5,FALSE),"")</f>
        <v>sFTP Connection - Import</v>
      </c>
      <c r="E27" s="53" t="s">
        <v>75</v>
      </c>
      <c r="F27" s="49" t="s">
        <v>109</v>
      </c>
    </row>
    <row r="28" spans="1:6" s="24" customFormat="1" ht="40" customHeight="1" outlineLevel="1" x14ac:dyDescent="0.25">
      <c r="A28" s="45">
        <v>21</v>
      </c>
      <c r="B28" s="46" t="str">
        <f>IFERROR(VLOOKUP($A28,'[1]Task List'!$B$11:$G$93,3,FALSE),"")</f>
        <v/>
      </c>
      <c r="C28" s="47" t="str">
        <f>IFERROR(VLOOKUP($A28,'[1]Task List'!$B$11:$G$93,4,FALSE),"")</f>
        <v/>
      </c>
      <c r="D28" s="48" t="str">
        <f>IFERROR(VLOOKUP($A28,'[1]Task List'!$B$11:$G$93,5,FALSE),"")</f>
        <v/>
      </c>
      <c r="E28" s="53" t="str">
        <f>IFERROR(VLOOKUP($A28,'[1]Task List'!$B$11:$G$93,6,FALSE),"")</f>
        <v/>
      </c>
      <c r="F28" s="49"/>
    </row>
    <row r="29" spans="1:6" s="24" customFormat="1" ht="40" customHeight="1" outlineLevel="1" x14ac:dyDescent="0.25">
      <c r="A29" s="45">
        <v>22</v>
      </c>
      <c r="B29" s="46" t="str">
        <f>IFERROR(VLOOKUP($A29,'[1]Task List'!$B$11:$G$93,3,FALSE),"")</f>
        <v/>
      </c>
      <c r="C29" s="47" t="str">
        <f>IFERROR(VLOOKUP($A29,'[1]Task List'!$B$11:$G$93,4,FALSE),"")</f>
        <v/>
      </c>
      <c r="D29" s="48" t="str">
        <f>IFERROR(VLOOKUP($A29,'[1]Task List'!$B$11:$G$93,5,FALSE),"")</f>
        <v/>
      </c>
      <c r="E29" s="53" t="str">
        <f>IFERROR(VLOOKUP($A29,'[1]Task List'!$B$11:$G$93,6,FALSE),"")</f>
        <v/>
      </c>
      <c r="F29" s="49"/>
    </row>
    <row r="30" spans="1:6" s="24" customFormat="1" ht="28" customHeight="1" outlineLevel="1" x14ac:dyDescent="0.25">
      <c r="A30" s="45"/>
      <c r="B30" s="59"/>
      <c r="C30" s="60"/>
      <c r="E30" s="61"/>
      <c r="F30" s="49"/>
    </row>
    <row r="31" spans="1:6" ht="28" customHeight="1" x14ac:dyDescent="0.25">
      <c r="A31" s="45"/>
      <c r="B31" s="27"/>
      <c r="C31" s="56" t="str">
        <f>D4</f>
        <v>[Date]</v>
      </c>
      <c r="D31" s="55"/>
      <c r="E31" s="56"/>
      <c r="F31" s="49"/>
    </row>
    <row r="32" spans="1:6" ht="146" customHeight="1" x14ac:dyDescent="0.25">
      <c r="A32" s="45"/>
      <c r="B32" s="27"/>
      <c r="C32" s="156" t="s">
        <v>39</v>
      </c>
      <c r="D32" s="156"/>
      <c r="E32" s="156"/>
      <c r="F32" s="49"/>
    </row>
    <row r="33" spans="1:6" ht="28" customHeight="1" x14ac:dyDescent="0.25">
      <c r="A33" s="45"/>
      <c r="B33" s="27"/>
      <c r="C33" s="55"/>
      <c r="D33" s="55"/>
      <c r="E33" s="55"/>
      <c r="F33" s="49"/>
    </row>
    <row r="34" spans="1:6" ht="32" customHeight="1" x14ac:dyDescent="0.25">
      <c r="A34" s="45"/>
      <c r="B34" s="27"/>
      <c r="C34" s="57" t="s">
        <v>40</v>
      </c>
      <c r="D34" s="62"/>
      <c r="E34" s="56"/>
      <c r="F34" s="49"/>
    </row>
    <row r="35" spans="1:6" ht="32" customHeight="1" x14ac:dyDescent="0.25">
      <c r="A35" s="45"/>
      <c r="B35" s="27"/>
      <c r="C35" s="57" t="s">
        <v>41</v>
      </c>
      <c r="D35" s="58"/>
      <c r="E35" s="56"/>
      <c r="F35" s="49"/>
    </row>
    <row r="36" spans="1:6" ht="32" customHeight="1" x14ac:dyDescent="0.25">
      <c r="A36" s="45"/>
      <c r="B36" s="27"/>
      <c r="C36" s="57" t="s">
        <v>42</v>
      </c>
      <c r="D36" s="63"/>
      <c r="E36" s="56"/>
      <c r="F36" s="49"/>
    </row>
    <row r="37" spans="1:6" ht="32" customHeight="1" x14ac:dyDescent="0.25">
      <c r="A37" s="45"/>
      <c r="B37" s="27"/>
      <c r="C37" s="57" t="s">
        <v>43</v>
      </c>
      <c r="D37" s="63"/>
      <c r="E37" s="56"/>
      <c r="F37" s="49"/>
    </row>
    <row r="38" spans="1:6" ht="32" customHeight="1" x14ac:dyDescent="0.25">
      <c r="A38" s="45"/>
      <c r="B38" s="27"/>
      <c r="C38" s="58"/>
      <c r="D38" s="64"/>
      <c r="E38" s="56"/>
      <c r="F38" s="49"/>
    </row>
    <row r="39" spans="1:6" ht="32" customHeight="1" x14ac:dyDescent="0.25">
      <c r="A39" s="45"/>
      <c r="B39" s="27"/>
      <c r="C39" s="57" t="s">
        <v>44</v>
      </c>
      <c r="D39" s="62"/>
      <c r="E39" s="56"/>
      <c r="F39" s="49"/>
    </row>
    <row r="40" spans="1:6" ht="32" customHeight="1" x14ac:dyDescent="0.25">
      <c r="A40" s="45"/>
      <c r="B40" s="26"/>
      <c r="C40" s="57" t="s">
        <v>41</v>
      </c>
      <c r="D40" s="63"/>
      <c r="E40" s="56"/>
      <c r="F40" s="49"/>
    </row>
    <row r="41" spans="1:6" ht="32" customHeight="1" x14ac:dyDescent="0.25">
      <c r="A41" s="45"/>
      <c r="B41" s="26"/>
      <c r="C41" s="57" t="s">
        <v>42</v>
      </c>
      <c r="D41" s="63"/>
      <c r="E41" s="56"/>
      <c r="F41" s="49"/>
    </row>
    <row r="42" spans="1:6" ht="32" customHeight="1" x14ac:dyDescent="0.25">
      <c r="A42" s="45"/>
      <c r="B42" s="26"/>
      <c r="C42" s="57" t="s">
        <v>43</v>
      </c>
      <c r="D42" s="58"/>
      <c r="E42" s="56"/>
      <c r="F42" s="49"/>
    </row>
    <row r="43" spans="1:6" ht="32" customHeight="1" x14ac:dyDescent="0.25">
      <c r="A43" s="45"/>
      <c r="B43" s="26"/>
      <c r="C43" s="50"/>
      <c r="D43" s="65"/>
      <c r="E43" s="54"/>
      <c r="F43" s="49"/>
    </row>
    <row r="44" spans="1:6" ht="32" customHeight="1" x14ac:dyDescent="0.2"/>
  </sheetData>
  <mergeCells count="4">
    <mergeCell ref="C32:E32"/>
    <mergeCell ref="B5:C5"/>
    <mergeCell ref="B4:C4"/>
    <mergeCell ref="B1:E2"/>
  </mergeCells>
  <conditionalFormatting sqref="D4:D5">
    <cfRule type="containsText" dxfId="5" priority="5" operator="containsText" text="Innflow">
      <formula>NOT(ISERROR(SEARCH("Innflow",D4)))</formula>
    </cfRule>
    <cfRule type="containsText" dxfId="4" priority="6" operator="containsText" text="Yokoy">
      <formula>NOT(ISERROR(SEARCH("Yokoy",D4)))</formula>
    </cfRule>
  </conditionalFormatting>
  <conditionalFormatting sqref="F1:F1048576">
    <cfRule type="cellIs" dxfId="3" priority="2" operator="equal">
      <formula>"Blocked"</formula>
    </cfRule>
    <cfRule type="cellIs" dxfId="2" priority="3" operator="equal">
      <formula>"In progress"</formula>
    </cfRule>
    <cfRule type="cellIs" dxfId="1" priority="4" operator="equal">
      <formula>"Done"</formula>
    </cfRule>
  </conditionalFormatting>
  <conditionalFormatting sqref="F11:F27">
    <cfRule type="cellIs" dxfId="0" priority="1" operator="equal">
      <formula>"Not started"</formula>
    </cfRule>
  </conditionalFormatting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4DC6539BF982469F7A0C9C27E85C43" ma:contentTypeVersion="15" ma:contentTypeDescription="Create a new document." ma:contentTypeScope="" ma:versionID="39c340aa9bd83164e9ad22dfe443be33">
  <xsd:schema xmlns:xsd="http://www.w3.org/2001/XMLSchema" xmlns:xs="http://www.w3.org/2001/XMLSchema" xmlns:p="http://schemas.microsoft.com/office/2006/metadata/properties" xmlns:ns2="b1922eb4-b283-47d7-8abf-647686c07da4" xmlns:ns3="f2a4a50b-b647-401f-bbe3-74ab36bb557b" targetNamespace="http://schemas.microsoft.com/office/2006/metadata/properties" ma:root="true" ma:fieldsID="ff27d7ea5cfcbb10e452c8b629b6826e" ns2:_="" ns3:_="">
    <xsd:import namespace="b1922eb4-b283-47d7-8abf-647686c07da4"/>
    <xsd:import namespace="f2a4a50b-b647-401f-bbe3-74ab36bb55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Outline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922eb4-b283-47d7-8abf-647686c07d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085808c-9a6a-4a51-b2bb-decdaf5337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OutlineURL" ma:index="22" nillable="true" ma:displayName="Outline URL" ma:format="Hyperlink" ma:internalName="Outline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a4a50b-b647-401f-bbe3-74ab36bb55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5c69dbb-b2d9-4fe5-92e5-5ba338ffeaa2}" ma:internalName="TaxCatchAll" ma:showField="CatchAllData" ma:web="f2a4a50b-b647-401f-bbe3-74ab36bb55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2a4a50b-b647-401f-bbe3-74ab36bb557b" xsi:nil="true"/>
    <lcf76f155ced4ddcb4097134ff3c332f xmlns="b1922eb4-b283-47d7-8abf-647686c07da4">
      <Terms xmlns="http://schemas.microsoft.com/office/infopath/2007/PartnerControls"/>
    </lcf76f155ced4ddcb4097134ff3c332f>
    <OutlineURL xmlns="b1922eb4-b283-47d7-8abf-647686c07da4">
      <Url xsi:nil="true"/>
      <Description xsi:nil="true"/>
    </OutlineURL>
  </documentManagement>
</p:properties>
</file>

<file path=customXml/itemProps1.xml><?xml version="1.0" encoding="utf-8"?>
<ds:datastoreItem xmlns:ds="http://schemas.openxmlformats.org/officeDocument/2006/customXml" ds:itemID="{7921F1FD-DF16-4F3D-A9CD-53A6B167AB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922eb4-b283-47d7-8abf-647686c07da4"/>
    <ds:schemaRef ds:uri="f2a4a50b-b647-401f-bbe3-74ab36bb55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4066D0-2D54-42E4-9A01-E7398A7B1B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75988E-31A2-47D1-8339-C7EA3A73A9AE}">
  <ds:schemaRefs>
    <ds:schemaRef ds:uri="http://schemas.microsoft.com/office/2006/metadata/properties"/>
    <ds:schemaRef ds:uri="http://schemas.microsoft.com/office/infopath/2007/PartnerControls"/>
    <ds:schemaRef ds:uri="f2a4a50b-b647-401f-bbe3-74ab36bb557b"/>
    <ds:schemaRef ds:uri="b1922eb4-b283-47d7-8abf-647686c07d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How to use</vt:lpstr>
      <vt:lpstr>Yokoy implementation plan</vt:lpstr>
      <vt:lpstr>Hypercare checklist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Macoveiciuc</dc:creator>
  <cp:lastModifiedBy>Chantal Imfeld</cp:lastModifiedBy>
  <dcterms:created xsi:type="dcterms:W3CDTF">2023-09-20T05:44:17Z</dcterms:created>
  <dcterms:modified xsi:type="dcterms:W3CDTF">2023-09-27T10:03:03Z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0x010100554DC6539BF982469F7A0C9C27E85C43</vt:lpwstr>
  </property>
</Properties>
</file>